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Q:\Texte\SHV\SG2A\VIS-Umgestaltung Ordnerstruktur\Formulare\Tagesstätte\Homepage\"/>
    </mc:Choice>
  </mc:AlternateContent>
  <xr:revisionPtr revIDLastSave="0" documentId="13_ncr:1_{BB21E92B-8DA4-4801-9772-3A2932E68A71}" xr6:coauthVersionLast="47" xr6:coauthVersionMax="47" xr10:uidLastSave="{00000000-0000-0000-0000-000000000000}"/>
  <workbookProtection workbookAlgorithmName="SHA-512" workbookHashValue="gypTswCz2AmzAEP71y8LWLZZAFiEkcoiL9Tm4kMa/gNDLrHHMgc1ZngLGRyQMmvTg0CH7TZKZqIPzQaUTdpsQg==" workbookSaltValue="S0eShhFiAJcDvFCoytPnUg==" workbookSpinCount="100000" lockStructure="1"/>
  <bookViews>
    <workbookView xWindow="-25320" yWindow="360" windowWidth="25440" windowHeight="15270" xr2:uid="{00000000-000D-0000-FFFF-FFFF00000000}"/>
  </bookViews>
  <sheets>
    <sheet name="Deckblatt" sheetId="8" r:id="rId1"/>
    <sheet name="Besucher Evaluation " sheetId="2" r:id="rId2"/>
    <sheet name="Mobilitätszuschuss" sheetId="5" r:id="rId3"/>
    <sheet name="Personal" sheetId="6" r:id="rId4"/>
    <sheet name="Zuverdienst" sheetId="13" r:id="rId5"/>
    <sheet name="Angaben" sheetId="7" state="hidden" r:id="rId6"/>
    <sheet name="Tabelle1" sheetId="11" state="hidden" r:id="rId7"/>
  </sheets>
  <externalReferences>
    <externalReference r:id="rId8"/>
  </externalReferences>
  <definedNames>
    <definedName name="_xlnm._FilterDatabase" localSheetId="6" hidden="1">Tabelle1!$C$1:$J$28</definedName>
    <definedName name="_xlnm.Print_Area" localSheetId="1">'Besucher Evaluation '!$A$1:$U$379</definedName>
    <definedName name="_xlnm.Print_Area" localSheetId="0">Deckblatt!$A$1:$L$55</definedName>
    <definedName name="_xlnm.Print_Area" localSheetId="2">Mobilitätszuschuss!$A$1:$E$294</definedName>
    <definedName name="_xlnm.Print_Area" localSheetId="3">Personal!$A$1:$J$44</definedName>
    <definedName name="_xlnm.Print_Area" localSheetId="4">Zuverdienst!$A$1:$J$90</definedName>
    <definedName name="Instandhaltung">#REF!</definedName>
    <definedName name="InstandhaltungEinrichtung">#REF!</definedName>
    <definedName name="InstandhaltungWäsche">#REF!</definedName>
    <definedName name="InstandsetzungMietvertrag">#REF!</definedName>
    <definedName name="Plätzetatsächlich">[1]Einrichtungsdaten!$G$30</definedName>
    <definedName name="Summeabschreibungen">'[1]Abschreibungen-Finanzierung'!$M$1</definedName>
    <definedName name="SummeFinanzierung">'[1]Abschreibungen-Finanzierung'!$M$9</definedName>
    <definedName name="SummeInstandhaltung">[1]Instandsetzungsaufwendungen!$N$1</definedName>
    <definedName name="SummeMieten">'[1]Mieten-Pachten'!$L$1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" i="6" l="1"/>
  <c r="I8" i="7"/>
  <c r="J8" i="7"/>
  <c r="H8" i="7"/>
  <c r="H9" i="7"/>
  <c r="H10" i="7"/>
  <c r="H11" i="7"/>
  <c r="H12" i="7"/>
  <c r="H13" i="7"/>
  <c r="H14" i="7"/>
  <c r="H15" i="7"/>
  <c r="H16" i="7"/>
  <c r="H17" i="7"/>
  <c r="H18" i="7"/>
  <c r="H19" i="7"/>
  <c r="H20" i="7"/>
  <c r="H21" i="7"/>
  <c r="H22" i="7"/>
  <c r="H23" i="7"/>
  <c r="H24" i="7"/>
  <c r="H25" i="7"/>
  <c r="H26" i="7"/>
  <c r="H27" i="7"/>
  <c r="J3" i="7"/>
  <c r="I3" i="7"/>
  <c r="H3" i="7"/>
  <c r="E308" i="5" l="1"/>
  <c r="E306" i="5"/>
  <c r="E304" i="5"/>
  <c r="E302" i="5"/>
  <c r="E301" i="5"/>
  <c r="E299" i="5"/>
  <c r="E305" i="5"/>
  <c r="E303" i="5"/>
  <c r="E300" i="5"/>
  <c r="E298" i="5"/>
  <c r="E297" i="5"/>
  <c r="E296" i="5"/>
  <c r="E295" i="5"/>
  <c r="J6" i="11" l="1"/>
  <c r="J3" i="11"/>
  <c r="J4" i="11"/>
  <c r="J5" i="11"/>
  <c r="J2" i="11"/>
  <c r="J7" i="11"/>
  <c r="J8" i="11"/>
  <c r="J9" i="11"/>
  <c r="J11" i="11"/>
  <c r="J12" i="11"/>
  <c r="J13" i="11"/>
  <c r="J14" i="11"/>
  <c r="J15" i="11"/>
  <c r="J16" i="11"/>
  <c r="J17" i="11"/>
  <c r="J18" i="11"/>
  <c r="J19" i="11"/>
  <c r="J20" i="11"/>
  <c r="J21" i="11"/>
  <c r="J22" i="11"/>
  <c r="J23" i="11"/>
  <c r="J24" i="11"/>
  <c r="J25" i="11"/>
  <c r="J26" i="11"/>
  <c r="G30" i="7"/>
  <c r="J29" i="11" l="1"/>
  <c r="B11" i="8" l="1"/>
  <c r="B10" i="8"/>
  <c r="C10" i="2" l="1"/>
  <c r="C8" i="2"/>
  <c r="C11" i="2"/>
  <c r="C12" i="2"/>
  <c r="I85" i="13"/>
  <c r="I87" i="13" l="1"/>
  <c r="I36" i="6"/>
  <c r="I37" i="6"/>
  <c r="I32" i="6"/>
  <c r="I31" i="6"/>
  <c r="I24" i="6"/>
  <c r="I25" i="6"/>
  <c r="I26" i="6"/>
  <c r="I27" i="6"/>
  <c r="I23" i="6"/>
  <c r="I15" i="6"/>
  <c r="I16" i="6"/>
  <c r="I17" i="6"/>
  <c r="I18" i="6"/>
  <c r="I19" i="6"/>
  <c r="I14" i="6"/>
  <c r="I33" i="6" l="1"/>
  <c r="I38" i="6"/>
  <c r="I28" i="6" s="1"/>
  <c r="I20" i="6"/>
  <c r="B7" i="8" l="1"/>
  <c r="E40" i="8"/>
  <c r="B8" i="8" l="1"/>
  <c r="B5" i="8"/>
  <c r="L30" i="7"/>
  <c r="K16" i="7" l="1"/>
  <c r="K4" i="7"/>
  <c r="K5" i="7"/>
  <c r="K6" i="7"/>
  <c r="K7" i="7"/>
  <c r="K8" i="7"/>
  <c r="K9" i="7"/>
  <c r="K10" i="7"/>
  <c r="K11" i="7"/>
  <c r="K12" i="7"/>
  <c r="K13" i="7"/>
  <c r="K14" i="7"/>
  <c r="K15" i="7"/>
  <c r="K17" i="7"/>
  <c r="K18" i="7"/>
  <c r="K19" i="7"/>
  <c r="K20" i="7"/>
  <c r="K21" i="7"/>
  <c r="K22" i="7"/>
  <c r="K23" i="7"/>
  <c r="K24" i="7"/>
  <c r="K25" i="7"/>
  <c r="K26" i="7"/>
  <c r="K27" i="7"/>
  <c r="K3" i="7"/>
  <c r="K30" i="7" l="1"/>
  <c r="I70" i="13"/>
  <c r="I33" i="13"/>
  <c r="I34" i="13"/>
  <c r="I35" i="13"/>
  <c r="I36" i="13"/>
  <c r="I37" i="13"/>
  <c r="I38" i="13"/>
  <c r="I39" i="13"/>
  <c r="I40" i="13"/>
  <c r="I41" i="13"/>
  <c r="I42" i="13"/>
  <c r="I43" i="13"/>
  <c r="I44" i="13"/>
  <c r="I45" i="13"/>
  <c r="I46" i="13"/>
  <c r="I47" i="13"/>
  <c r="I48" i="13"/>
  <c r="I49" i="13"/>
  <c r="I50" i="13"/>
  <c r="I51" i="13"/>
  <c r="I52" i="13"/>
  <c r="I53" i="13"/>
  <c r="I54" i="13"/>
  <c r="I55" i="13"/>
  <c r="I56" i="13"/>
  <c r="I57" i="13"/>
  <c r="I58" i="13"/>
  <c r="I59" i="13"/>
  <c r="I60" i="13"/>
  <c r="I61" i="13"/>
  <c r="I62" i="13"/>
  <c r="I63" i="13"/>
  <c r="I64" i="13"/>
  <c r="I65" i="13"/>
  <c r="I66" i="13"/>
  <c r="I67" i="13"/>
  <c r="I68" i="13"/>
  <c r="I69" i="13"/>
  <c r="I71" i="13"/>
  <c r="I72" i="13"/>
  <c r="I73" i="13"/>
  <c r="I74" i="13"/>
  <c r="I75" i="13"/>
  <c r="I76" i="13"/>
  <c r="I77" i="13"/>
  <c r="I78" i="13"/>
  <c r="I79" i="13"/>
  <c r="I80" i="13"/>
  <c r="I81" i="13"/>
  <c r="I82" i="13"/>
  <c r="I83" i="13"/>
  <c r="I32" i="13"/>
  <c r="B33" i="13" l="1"/>
  <c r="D33" i="13"/>
  <c r="B34" i="13" s="1"/>
  <c r="J1" i="13"/>
  <c r="A1" i="13"/>
  <c r="A1" i="6"/>
  <c r="D34" i="13" l="1"/>
  <c r="A1" i="5"/>
  <c r="A1" i="2"/>
  <c r="D35" i="13" l="1"/>
  <c r="B35" i="13"/>
  <c r="D36" i="13" l="1"/>
  <c r="B36" i="13"/>
  <c r="D37" i="13" l="1"/>
  <c r="B37" i="13"/>
  <c r="D38" i="13" l="1"/>
  <c r="B38" i="13"/>
  <c r="D39" i="13" l="1"/>
  <c r="B39" i="13"/>
  <c r="D40" i="13" l="1"/>
  <c r="B40" i="13"/>
  <c r="D41" i="13" l="1"/>
  <c r="B41" i="13"/>
  <c r="D42" i="13" l="1"/>
  <c r="B42" i="13"/>
  <c r="D43" i="13" l="1"/>
  <c r="B43" i="13"/>
  <c r="D44" i="13" l="1"/>
  <c r="B44" i="13"/>
  <c r="D45" i="13" l="1"/>
  <c r="B45" i="13"/>
  <c r="D46" i="13" l="1"/>
  <c r="B46" i="13"/>
  <c r="D47" i="13" l="1"/>
  <c r="B47" i="13"/>
  <c r="D48" i="13" l="1"/>
  <c r="B48" i="13"/>
  <c r="D49" i="13" l="1"/>
  <c r="B49" i="13"/>
  <c r="D50" i="13" l="1"/>
  <c r="B50" i="13"/>
  <c r="D51" i="13" l="1"/>
  <c r="B51" i="13"/>
  <c r="D52" i="13" l="1"/>
  <c r="B52" i="13"/>
  <c r="D53" i="13" l="1"/>
  <c r="B53" i="13"/>
  <c r="B40" i="8"/>
  <c r="C40" i="8"/>
  <c r="D40" i="8"/>
  <c r="E29" i="8"/>
  <c r="E30" i="8"/>
  <c r="E31" i="8"/>
  <c r="E32" i="8"/>
  <c r="E33" i="8"/>
  <c r="E34" i="8"/>
  <c r="E35" i="8"/>
  <c r="E36" i="8"/>
  <c r="E37" i="8"/>
  <c r="E38" i="8"/>
  <c r="E39" i="8"/>
  <c r="E28" i="8"/>
  <c r="D54" i="13" l="1"/>
  <c r="B54" i="13"/>
  <c r="D4" i="7"/>
  <c r="D5" i="7"/>
  <c r="D6" i="7"/>
  <c r="D7" i="7"/>
  <c r="D8" i="7"/>
  <c r="D9" i="7"/>
  <c r="D10" i="7"/>
  <c r="D11" i="7"/>
  <c r="D12" i="7"/>
  <c r="D13" i="7"/>
  <c r="D14" i="7"/>
  <c r="D15" i="7"/>
  <c r="D16" i="7"/>
  <c r="D17" i="7"/>
  <c r="D18" i="7"/>
  <c r="D19" i="7"/>
  <c r="D20" i="7"/>
  <c r="D21" i="7"/>
  <c r="D22" i="7"/>
  <c r="D23" i="7"/>
  <c r="D24" i="7"/>
  <c r="D25" i="7"/>
  <c r="D26" i="7"/>
  <c r="D27" i="7"/>
  <c r="C27" i="7"/>
  <c r="C4" i="7"/>
  <c r="C5" i="7"/>
  <c r="C6" i="7"/>
  <c r="C7" i="7"/>
  <c r="C9" i="7"/>
  <c r="C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B6" i="7"/>
  <c r="B7" i="7"/>
  <c r="B5" i="7"/>
  <c r="B4" i="7"/>
  <c r="B9" i="7"/>
  <c r="B10" i="7"/>
  <c r="B11" i="7"/>
  <c r="B12" i="7"/>
  <c r="B13" i="7"/>
  <c r="B14" i="7"/>
  <c r="B16" i="7"/>
  <c r="B15" i="7"/>
  <c r="B17" i="7"/>
  <c r="B18" i="7"/>
  <c r="B19" i="7"/>
  <c r="B20" i="7"/>
  <c r="B21" i="7"/>
  <c r="B22" i="7"/>
  <c r="B23" i="7"/>
  <c r="B24" i="7"/>
  <c r="B25" i="7"/>
  <c r="B26" i="7"/>
  <c r="B27" i="7"/>
  <c r="D3" i="7"/>
  <c r="C3" i="7"/>
  <c r="B3" i="7"/>
  <c r="B14" i="8"/>
  <c r="I30" i="6" l="1"/>
  <c r="D4" i="6"/>
  <c r="D55" i="13"/>
  <c r="B55" i="13"/>
  <c r="D5" i="6" l="1"/>
  <c r="D56" i="13"/>
  <c r="B56" i="13"/>
  <c r="D57" i="13" l="1"/>
  <c r="B57" i="13"/>
  <c r="D58" i="13" l="1"/>
  <c r="B58" i="13"/>
  <c r="D59" i="13" l="1"/>
  <c r="B59" i="13"/>
  <c r="D60" i="13" l="1"/>
  <c r="B60" i="13"/>
  <c r="D61" i="13" l="1"/>
  <c r="B61" i="13"/>
  <c r="U1" i="2"/>
  <c r="E1" i="5"/>
  <c r="I1" i="6"/>
  <c r="N3" i="7"/>
  <c r="N8" i="7"/>
  <c r="C5" i="2" l="1"/>
  <c r="C9" i="2"/>
  <c r="D62" i="13"/>
  <c r="B62" i="13"/>
  <c r="D63" i="13" l="1"/>
  <c r="B63" i="13"/>
  <c r="V6" i="7"/>
  <c r="H5" i="7" l="1"/>
  <c r="J5" i="7" s="1"/>
  <c r="I13" i="7"/>
  <c r="H6" i="7"/>
  <c r="I6" i="7" s="1"/>
  <c r="J14" i="7"/>
  <c r="H7" i="7"/>
  <c r="I7" i="7" s="1"/>
  <c r="I15" i="7"/>
  <c r="I23" i="7"/>
  <c r="J16" i="7"/>
  <c r="I24" i="7"/>
  <c r="I25" i="7"/>
  <c r="M10" i="7"/>
  <c r="H4" i="7"/>
  <c r="D64" i="13"/>
  <c r="B64" i="13"/>
  <c r="J28" i="7"/>
  <c r="N10" i="7"/>
  <c r="N5" i="7"/>
  <c r="N6" i="7"/>
  <c r="N4" i="7"/>
  <c r="N20" i="7"/>
  <c r="O20" i="7" s="1"/>
  <c r="N22" i="7"/>
  <c r="N26" i="7"/>
  <c r="N18" i="7"/>
  <c r="N27" i="7"/>
  <c r="N25" i="7"/>
  <c r="N24" i="7"/>
  <c r="N12" i="7"/>
  <c r="N9" i="7"/>
  <c r="N17" i="7"/>
  <c r="N14" i="7"/>
  <c r="N16" i="7"/>
  <c r="N15" i="7"/>
  <c r="N11" i="7"/>
  <c r="N21" i="7"/>
  <c r="N23" i="7"/>
  <c r="N19" i="7"/>
  <c r="N13" i="7"/>
  <c r="N7" i="7"/>
  <c r="M17" i="7"/>
  <c r="M18" i="7"/>
  <c r="I21" i="7"/>
  <c r="J22" i="7"/>
  <c r="M26" i="7"/>
  <c r="O27" i="7"/>
  <c r="M8" i="7" l="1"/>
  <c r="O8" i="7"/>
  <c r="O12" i="7"/>
  <c r="O19" i="7"/>
  <c r="O9" i="7"/>
  <c r="H30" i="7"/>
  <c r="D65" i="13"/>
  <c r="B65" i="13"/>
  <c r="I18" i="7"/>
  <c r="O26" i="7"/>
  <c r="O3" i="7"/>
  <c r="O4" i="7"/>
  <c r="M4" i="7"/>
  <c r="O11" i="7"/>
  <c r="J17" i="7"/>
  <c r="J18" i="7"/>
  <c r="O25" i="7"/>
  <c r="I17" i="7"/>
  <c r="O18" i="7"/>
  <c r="J26" i="7"/>
  <c r="J10" i="7"/>
  <c r="O17" i="7"/>
  <c r="I26" i="7"/>
  <c r="I10" i="7"/>
  <c r="M25" i="7"/>
  <c r="I22" i="7"/>
  <c r="J9" i="7"/>
  <c r="J21" i="7"/>
  <c r="I9" i="7"/>
  <c r="M24" i="7"/>
  <c r="O7" i="7"/>
  <c r="I5" i="7"/>
  <c r="M16" i="7"/>
  <c r="O24" i="7"/>
  <c r="J4" i="7"/>
  <c r="O16" i="7"/>
  <c r="M9" i="7"/>
  <c r="J25" i="7"/>
  <c r="I14" i="7"/>
  <c r="O10" i="7"/>
  <c r="M7" i="7"/>
  <c r="J13" i="7"/>
  <c r="M23" i="7"/>
  <c r="J24" i="7"/>
  <c r="C5" i="6" s="1"/>
  <c r="I22" i="6" s="1"/>
  <c r="J7" i="7"/>
  <c r="O15" i="7"/>
  <c r="M14" i="7"/>
  <c r="I20" i="7"/>
  <c r="I16" i="7"/>
  <c r="I12" i="7"/>
  <c r="O22" i="7"/>
  <c r="O14" i="7"/>
  <c r="O5" i="7"/>
  <c r="M21" i="7"/>
  <c r="M13" i="7"/>
  <c r="I4" i="7"/>
  <c r="M15" i="7"/>
  <c r="J20" i="7"/>
  <c r="J12" i="7"/>
  <c r="O23" i="7"/>
  <c r="O6" i="7"/>
  <c r="M5" i="7"/>
  <c r="J27" i="7"/>
  <c r="J23" i="7"/>
  <c r="J19" i="7"/>
  <c r="J15" i="7"/>
  <c r="J11" i="7"/>
  <c r="J6" i="7"/>
  <c r="M3" i="7"/>
  <c r="O21" i="7"/>
  <c r="O13" i="7"/>
  <c r="M20" i="7"/>
  <c r="M12" i="7"/>
  <c r="M6" i="7"/>
  <c r="M22" i="7"/>
  <c r="I27" i="7"/>
  <c r="I19" i="7"/>
  <c r="I11" i="7"/>
  <c r="M27" i="7"/>
  <c r="M19" i="7"/>
  <c r="M11" i="7"/>
  <c r="O28" i="7"/>
  <c r="E5" i="6" s="1"/>
  <c r="M28" i="7"/>
  <c r="E4" i="6" s="1"/>
  <c r="I28" i="7"/>
  <c r="I13" i="6" s="1"/>
  <c r="J30" i="7" l="1"/>
  <c r="I30" i="7"/>
  <c r="D66" i="13"/>
  <c r="B66" i="13"/>
  <c r="D67" i="13" l="1"/>
  <c r="B67" i="13"/>
  <c r="D68" i="13" l="1"/>
  <c r="B68" i="13"/>
  <c r="D69" i="13" l="1"/>
  <c r="B69" i="13"/>
  <c r="C1470" i="2"/>
  <c r="C6" i="2"/>
  <c r="C7" i="2"/>
  <c r="C13" i="2"/>
  <c r="D70" i="13" l="1"/>
  <c r="B70" i="13"/>
  <c r="C1469" i="2"/>
  <c r="C1468" i="2"/>
  <c r="C1467" i="2"/>
  <c r="C1466" i="2"/>
  <c r="C1465" i="2"/>
  <c r="C1464" i="2"/>
  <c r="C1463" i="2"/>
  <c r="C1462" i="2"/>
  <c r="C1461" i="2"/>
  <c r="C1460" i="2"/>
  <c r="C1459" i="2"/>
  <c r="C1458" i="2"/>
  <c r="C1457" i="2"/>
  <c r="C1456" i="2"/>
  <c r="C1455" i="2"/>
  <c r="C1454" i="2"/>
  <c r="C1453" i="2"/>
  <c r="C1452" i="2"/>
  <c r="C1451" i="2"/>
  <c r="C1450" i="2"/>
  <c r="C1449" i="2"/>
  <c r="C1448" i="2"/>
  <c r="C1447" i="2"/>
  <c r="C1446" i="2"/>
  <c r="C1445" i="2"/>
  <c r="C1444" i="2"/>
  <c r="C1443" i="2"/>
  <c r="C1442" i="2"/>
  <c r="C1441" i="2"/>
  <c r="C1440" i="2"/>
  <c r="C1439" i="2"/>
  <c r="C1438" i="2"/>
  <c r="C1437" i="2"/>
  <c r="C1436" i="2"/>
  <c r="C1435" i="2"/>
  <c r="C1434" i="2"/>
  <c r="C1433" i="2"/>
  <c r="C1432" i="2"/>
  <c r="C1431" i="2"/>
  <c r="C1430" i="2"/>
  <c r="C1429" i="2"/>
  <c r="C1428" i="2"/>
  <c r="C1427" i="2"/>
  <c r="C1426" i="2"/>
  <c r="C1425" i="2"/>
  <c r="C1424" i="2"/>
  <c r="C1423" i="2"/>
  <c r="C1422" i="2"/>
  <c r="C1421" i="2"/>
  <c r="C1420" i="2"/>
  <c r="C1419" i="2"/>
  <c r="C1418" i="2"/>
  <c r="C1417" i="2"/>
  <c r="C1416" i="2"/>
  <c r="C1415" i="2"/>
  <c r="C1414" i="2"/>
  <c r="C1413" i="2"/>
  <c r="C1412" i="2"/>
  <c r="C1411" i="2"/>
  <c r="C1410" i="2"/>
  <c r="C1409" i="2"/>
  <c r="C1408" i="2"/>
  <c r="C1407" i="2"/>
  <c r="C1406" i="2"/>
  <c r="C1405" i="2"/>
  <c r="C1404" i="2"/>
  <c r="C1403" i="2"/>
  <c r="C1402" i="2"/>
  <c r="C1401" i="2"/>
  <c r="C1400" i="2"/>
  <c r="C1399" i="2"/>
  <c r="C1398" i="2"/>
  <c r="C1397" i="2"/>
  <c r="C1396" i="2"/>
  <c r="C1395" i="2"/>
  <c r="C1394" i="2"/>
  <c r="C1393" i="2"/>
  <c r="C1392" i="2"/>
  <c r="C1391" i="2"/>
  <c r="C1390" i="2"/>
  <c r="C1389" i="2"/>
  <c r="C1388" i="2"/>
  <c r="C1387" i="2"/>
  <c r="C1386" i="2"/>
  <c r="C1385" i="2"/>
  <c r="C1384" i="2"/>
  <c r="C1383" i="2"/>
  <c r="C1382" i="2"/>
  <c r="C1381" i="2"/>
  <c r="C1380" i="2"/>
  <c r="C1379" i="2"/>
  <c r="C1378" i="2"/>
  <c r="C1377" i="2"/>
  <c r="C1376" i="2"/>
  <c r="C1375" i="2"/>
  <c r="C1374" i="2"/>
  <c r="C1373" i="2"/>
  <c r="C1372" i="2"/>
  <c r="C1371" i="2"/>
  <c r="C1370" i="2"/>
  <c r="C1369" i="2"/>
  <c r="C1368" i="2"/>
  <c r="C1367" i="2"/>
  <c r="C1366" i="2"/>
  <c r="C1365" i="2"/>
  <c r="C1364" i="2"/>
  <c r="C1363" i="2"/>
  <c r="C1362" i="2"/>
  <c r="C1361" i="2"/>
  <c r="C1360" i="2"/>
  <c r="C1359" i="2"/>
  <c r="C1358" i="2"/>
  <c r="C1357" i="2"/>
  <c r="C1356" i="2"/>
  <c r="C1355" i="2"/>
  <c r="C1354" i="2"/>
  <c r="C1353" i="2"/>
  <c r="C1352" i="2"/>
  <c r="C1351" i="2"/>
  <c r="C1350" i="2"/>
  <c r="C1349" i="2"/>
  <c r="C1348" i="2"/>
  <c r="C1347" i="2"/>
  <c r="C1346" i="2"/>
  <c r="C1345" i="2"/>
  <c r="C1344" i="2"/>
  <c r="C1343" i="2"/>
  <c r="C1342" i="2"/>
  <c r="C1341" i="2"/>
  <c r="C1340" i="2"/>
  <c r="C1339" i="2"/>
  <c r="C1338" i="2"/>
  <c r="C1337" i="2"/>
  <c r="C1336" i="2"/>
  <c r="C1335" i="2"/>
  <c r="C1334" i="2"/>
  <c r="C1333" i="2"/>
  <c r="C1332" i="2"/>
  <c r="C1331" i="2"/>
  <c r="C1330" i="2"/>
  <c r="C1329" i="2"/>
  <c r="C1328" i="2"/>
  <c r="C1327" i="2"/>
  <c r="C1326" i="2"/>
  <c r="C1325" i="2"/>
  <c r="C1324" i="2"/>
  <c r="C1323" i="2"/>
  <c r="C1322" i="2"/>
  <c r="C1321" i="2"/>
  <c r="C1320" i="2"/>
  <c r="C1319" i="2"/>
  <c r="C1318" i="2"/>
  <c r="C1317" i="2"/>
  <c r="C1316" i="2"/>
  <c r="C1315" i="2"/>
  <c r="C1314" i="2"/>
  <c r="C1313" i="2"/>
  <c r="C1312" i="2"/>
  <c r="C1311" i="2"/>
  <c r="C1310" i="2"/>
  <c r="C1309" i="2"/>
  <c r="C1308" i="2"/>
  <c r="C1307" i="2"/>
  <c r="C1306" i="2"/>
  <c r="C1305" i="2"/>
  <c r="C1304" i="2"/>
  <c r="C1303" i="2"/>
  <c r="C1302" i="2"/>
  <c r="C1301" i="2"/>
  <c r="C1300" i="2"/>
  <c r="C1299" i="2"/>
  <c r="C1298" i="2"/>
  <c r="C1297" i="2"/>
  <c r="C1296" i="2"/>
  <c r="C1295" i="2"/>
  <c r="C1294" i="2"/>
  <c r="C1293" i="2"/>
  <c r="C1292" i="2"/>
  <c r="C1291" i="2"/>
  <c r="C1290" i="2"/>
  <c r="C1289" i="2"/>
  <c r="C1288" i="2"/>
  <c r="C1287" i="2"/>
  <c r="C1286" i="2"/>
  <c r="C1285" i="2"/>
  <c r="C1284" i="2"/>
  <c r="C1283" i="2"/>
  <c r="C1282" i="2"/>
  <c r="C1281" i="2"/>
  <c r="C1280" i="2"/>
  <c r="C1279" i="2"/>
  <c r="C1278" i="2"/>
  <c r="C1277" i="2"/>
  <c r="C1276" i="2"/>
  <c r="C1275" i="2"/>
  <c r="C1274" i="2"/>
  <c r="C1273" i="2"/>
  <c r="C1272" i="2"/>
  <c r="C1271" i="2"/>
  <c r="C1270" i="2"/>
  <c r="C1269" i="2"/>
  <c r="C1268" i="2"/>
  <c r="C1267" i="2"/>
  <c r="C1266" i="2"/>
  <c r="C1265" i="2"/>
  <c r="C1264" i="2"/>
  <c r="C1263" i="2"/>
  <c r="C1262" i="2"/>
  <c r="C1261" i="2"/>
  <c r="C1260" i="2"/>
  <c r="C1259" i="2"/>
  <c r="C1258" i="2"/>
  <c r="C1257" i="2"/>
  <c r="C1256" i="2"/>
  <c r="C1255" i="2"/>
  <c r="C1254" i="2"/>
  <c r="C1253" i="2"/>
  <c r="C1252" i="2"/>
  <c r="C1251" i="2"/>
  <c r="C1250" i="2"/>
  <c r="C1249" i="2"/>
  <c r="C1248" i="2"/>
  <c r="C1247" i="2"/>
  <c r="C1246" i="2"/>
  <c r="C1245" i="2"/>
  <c r="C1244" i="2"/>
  <c r="C1243" i="2"/>
  <c r="C1242" i="2"/>
  <c r="C1241" i="2"/>
  <c r="C1240" i="2"/>
  <c r="C1239" i="2"/>
  <c r="C1238" i="2"/>
  <c r="C1237" i="2"/>
  <c r="C1236" i="2"/>
  <c r="C1235" i="2"/>
  <c r="C1234" i="2"/>
  <c r="C1233" i="2"/>
  <c r="C1232" i="2"/>
  <c r="C1231" i="2"/>
  <c r="C1230" i="2"/>
  <c r="C1229" i="2"/>
  <c r="C1228" i="2"/>
  <c r="C1227" i="2"/>
  <c r="C1226" i="2"/>
  <c r="C1225" i="2"/>
  <c r="C1224" i="2"/>
  <c r="C1223" i="2"/>
  <c r="C1222" i="2"/>
  <c r="C1221" i="2"/>
  <c r="C1220" i="2"/>
  <c r="C1219" i="2"/>
  <c r="C1218" i="2"/>
  <c r="C1217" i="2"/>
  <c r="C1216" i="2"/>
  <c r="C1215" i="2"/>
  <c r="C1214" i="2"/>
  <c r="C1213" i="2"/>
  <c r="C1212" i="2"/>
  <c r="C1211" i="2"/>
  <c r="C1210" i="2"/>
  <c r="C1209" i="2"/>
  <c r="C1208" i="2"/>
  <c r="C1207" i="2"/>
  <c r="C1206" i="2"/>
  <c r="C1205" i="2"/>
  <c r="C1204" i="2"/>
  <c r="C1203" i="2"/>
  <c r="C1202" i="2"/>
  <c r="C1201" i="2"/>
  <c r="C1200" i="2"/>
  <c r="C1199" i="2"/>
  <c r="C1198" i="2"/>
  <c r="C1197" i="2"/>
  <c r="C1196" i="2"/>
  <c r="C1195" i="2"/>
  <c r="C1194" i="2"/>
  <c r="C1193" i="2"/>
  <c r="C1192" i="2"/>
  <c r="C1191" i="2"/>
  <c r="C1190" i="2"/>
  <c r="C1189" i="2"/>
  <c r="C1188" i="2"/>
  <c r="C1187" i="2"/>
  <c r="C1186" i="2"/>
  <c r="C1185" i="2"/>
  <c r="C1184" i="2"/>
  <c r="C1183" i="2"/>
  <c r="C1182" i="2"/>
  <c r="C1181" i="2"/>
  <c r="C1180" i="2"/>
  <c r="C1179" i="2"/>
  <c r="C1178" i="2"/>
  <c r="C1177" i="2"/>
  <c r="C1176" i="2"/>
  <c r="C1175" i="2"/>
  <c r="C1174" i="2"/>
  <c r="C1173" i="2"/>
  <c r="C1172" i="2"/>
  <c r="C1171" i="2"/>
  <c r="C1170" i="2"/>
  <c r="C1169" i="2"/>
  <c r="C1168" i="2"/>
  <c r="C1167" i="2"/>
  <c r="C1166" i="2"/>
  <c r="C1165" i="2"/>
  <c r="C1164" i="2"/>
  <c r="C1163" i="2"/>
  <c r="C1162" i="2"/>
  <c r="C1161" i="2"/>
  <c r="C1160" i="2"/>
  <c r="C1159" i="2"/>
  <c r="C1158" i="2"/>
  <c r="C1157" i="2"/>
  <c r="C1156" i="2"/>
  <c r="C1155" i="2"/>
  <c r="C1154" i="2"/>
  <c r="C1153" i="2"/>
  <c r="C1152" i="2"/>
  <c r="C1151" i="2"/>
  <c r="C1150" i="2"/>
  <c r="C1149" i="2"/>
  <c r="C1148" i="2"/>
  <c r="C1147" i="2"/>
  <c r="C1146" i="2"/>
  <c r="C1145" i="2"/>
  <c r="C1144" i="2"/>
  <c r="C1143" i="2"/>
  <c r="C1142" i="2"/>
  <c r="C1141" i="2"/>
  <c r="C1140" i="2"/>
  <c r="C1139" i="2"/>
  <c r="C1138" i="2"/>
  <c r="C1137" i="2"/>
  <c r="C1136" i="2"/>
  <c r="C1135" i="2"/>
  <c r="C1134" i="2"/>
  <c r="C1133" i="2"/>
  <c r="C1132" i="2"/>
  <c r="C1131" i="2"/>
  <c r="C1130" i="2"/>
  <c r="C1129" i="2"/>
  <c r="C1128" i="2"/>
  <c r="C1127" i="2"/>
  <c r="C1126" i="2"/>
  <c r="C1125" i="2"/>
  <c r="C1124" i="2"/>
  <c r="C1123" i="2"/>
  <c r="C1122" i="2"/>
  <c r="C1121" i="2"/>
  <c r="C1120" i="2"/>
  <c r="C1119" i="2"/>
  <c r="C1118" i="2"/>
  <c r="C1117" i="2"/>
  <c r="C1116" i="2"/>
  <c r="C1115" i="2"/>
  <c r="C1114" i="2"/>
  <c r="C1113" i="2"/>
  <c r="C1112" i="2"/>
  <c r="C1111" i="2"/>
  <c r="C1110" i="2"/>
  <c r="C1109" i="2"/>
  <c r="C1108" i="2"/>
  <c r="C1107" i="2"/>
  <c r="C1106" i="2"/>
  <c r="C1105" i="2"/>
  <c r="C1104" i="2"/>
  <c r="C1103" i="2"/>
  <c r="C1102" i="2"/>
  <c r="C1101" i="2"/>
  <c r="C1100" i="2"/>
  <c r="C1099" i="2"/>
  <c r="C1098" i="2"/>
  <c r="C1097" i="2"/>
  <c r="C1096" i="2"/>
  <c r="C1095" i="2"/>
  <c r="C1094" i="2"/>
  <c r="C1093" i="2"/>
  <c r="C1092" i="2"/>
  <c r="C1091" i="2"/>
  <c r="C1090" i="2"/>
  <c r="C1089" i="2"/>
  <c r="C1088" i="2"/>
  <c r="C1087" i="2"/>
  <c r="C1086" i="2"/>
  <c r="C1085" i="2"/>
  <c r="C1084" i="2"/>
  <c r="C1083" i="2"/>
  <c r="C1082" i="2"/>
  <c r="C1081" i="2"/>
  <c r="C1080" i="2"/>
  <c r="C1079" i="2"/>
  <c r="C1078" i="2"/>
  <c r="C1077" i="2"/>
  <c r="C1076" i="2"/>
  <c r="C1075" i="2"/>
  <c r="C1074" i="2"/>
  <c r="C1073" i="2"/>
  <c r="C1072" i="2"/>
  <c r="C1071" i="2"/>
  <c r="C1070" i="2"/>
  <c r="C1069" i="2"/>
  <c r="C1068" i="2"/>
  <c r="C1067" i="2"/>
  <c r="C1066" i="2"/>
  <c r="C1065" i="2"/>
  <c r="C1064" i="2"/>
  <c r="C1063" i="2"/>
  <c r="C1062" i="2"/>
  <c r="C1061" i="2"/>
  <c r="C1060" i="2"/>
  <c r="C1059" i="2"/>
  <c r="C1058" i="2"/>
  <c r="C1057" i="2"/>
  <c r="C1056" i="2"/>
  <c r="C1055" i="2"/>
  <c r="C1054" i="2"/>
  <c r="C1053" i="2"/>
  <c r="C1052" i="2"/>
  <c r="C1051" i="2"/>
  <c r="C1050" i="2"/>
  <c r="C1049" i="2"/>
  <c r="C1048" i="2"/>
  <c r="C1047" i="2"/>
  <c r="C1046" i="2"/>
  <c r="C1045" i="2"/>
  <c r="C1044" i="2"/>
  <c r="C1043" i="2"/>
  <c r="C1042" i="2"/>
  <c r="C1041" i="2"/>
  <c r="C1040" i="2"/>
  <c r="C1039" i="2"/>
  <c r="C1038" i="2"/>
  <c r="C1037" i="2"/>
  <c r="C1036" i="2"/>
  <c r="C1035" i="2"/>
  <c r="C1034" i="2"/>
  <c r="C1033" i="2"/>
  <c r="C1032" i="2"/>
  <c r="C1031" i="2"/>
  <c r="C1030" i="2"/>
  <c r="C1029" i="2"/>
  <c r="C1028" i="2"/>
  <c r="C1027" i="2"/>
  <c r="C1026" i="2"/>
  <c r="C1025" i="2"/>
  <c r="C1024" i="2"/>
  <c r="C1023" i="2"/>
  <c r="C1022" i="2"/>
  <c r="C1021" i="2"/>
  <c r="C1020" i="2"/>
  <c r="C1019" i="2"/>
  <c r="C1018" i="2"/>
  <c r="C1017" i="2"/>
  <c r="C1016" i="2"/>
  <c r="C1015" i="2"/>
  <c r="C1014" i="2"/>
  <c r="C1013" i="2"/>
  <c r="C1012" i="2"/>
  <c r="C1011" i="2"/>
  <c r="C1010" i="2"/>
  <c r="C1009" i="2"/>
  <c r="C1008" i="2"/>
  <c r="C1007" i="2"/>
  <c r="C1006" i="2"/>
  <c r="C1005" i="2"/>
  <c r="C1004" i="2"/>
  <c r="C1003" i="2"/>
  <c r="C1002" i="2"/>
  <c r="C1001" i="2"/>
  <c r="C1000" i="2"/>
  <c r="C999" i="2"/>
  <c r="C998" i="2"/>
  <c r="C997" i="2"/>
  <c r="C996" i="2"/>
  <c r="C995" i="2"/>
  <c r="C994" i="2"/>
  <c r="C993" i="2"/>
  <c r="C992" i="2"/>
  <c r="C991" i="2"/>
  <c r="C990" i="2"/>
  <c r="C989" i="2"/>
  <c r="C988" i="2"/>
  <c r="C987" i="2"/>
  <c r="C986" i="2"/>
  <c r="C985" i="2"/>
  <c r="C984" i="2"/>
  <c r="C983" i="2"/>
  <c r="C982" i="2"/>
  <c r="C981" i="2"/>
  <c r="C980" i="2"/>
  <c r="C979" i="2"/>
  <c r="C978" i="2"/>
  <c r="C977" i="2"/>
  <c r="C976" i="2"/>
  <c r="C975" i="2"/>
  <c r="C974" i="2"/>
  <c r="C973" i="2"/>
  <c r="C972" i="2"/>
  <c r="C971" i="2"/>
  <c r="C970" i="2"/>
  <c r="C969" i="2"/>
  <c r="C968" i="2"/>
  <c r="C967" i="2"/>
  <c r="C966" i="2"/>
  <c r="C965" i="2"/>
  <c r="C964" i="2"/>
  <c r="C963" i="2"/>
  <c r="C962" i="2"/>
  <c r="C961" i="2"/>
  <c r="C960" i="2"/>
  <c r="C959" i="2"/>
  <c r="C958" i="2"/>
  <c r="C957" i="2"/>
  <c r="C956" i="2"/>
  <c r="C955" i="2"/>
  <c r="C954" i="2"/>
  <c r="C953" i="2"/>
  <c r="C952" i="2"/>
  <c r="C951" i="2"/>
  <c r="C950" i="2"/>
  <c r="C949" i="2"/>
  <c r="C948" i="2"/>
  <c r="C947" i="2"/>
  <c r="C946" i="2"/>
  <c r="C945" i="2"/>
  <c r="C944" i="2"/>
  <c r="C943" i="2"/>
  <c r="C942" i="2"/>
  <c r="C941" i="2"/>
  <c r="C940" i="2"/>
  <c r="C939" i="2"/>
  <c r="C938" i="2"/>
  <c r="C937" i="2"/>
  <c r="C936" i="2"/>
  <c r="C935" i="2"/>
  <c r="C934" i="2"/>
  <c r="C933" i="2"/>
  <c r="C932" i="2"/>
  <c r="C931" i="2"/>
  <c r="C930" i="2"/>
  <c r="C929" i="2"/>
  <c r="C928" i="2"/>
  <c r="C927" i="2"/>
  <c r="C926" i="2"/>
  <c r="C925" i="2"/>
  <c r="C924" i="2"/>
  <c r="C923" i="2"/>
  <c r="C922" i="2"/>
  <c r="C921" i="2"/>
  <c r="C920" i="2"/>
  <c r="C919" i="2"/>
  <c r="C918" i="2"/>
  <c r="C917" i="2"/>
  <c r="C916" i="2"/>
  <c r="C915" i="2"/>
  <c r="C914" i="2"/>
  <c r="C913" i="2"/>
  <c r="C912" i="2"/>
  <c r="C911" i="2"/>
  <c r="C910" i="2"/>
  <c r="C909" i="2"/>
  <c r="C908" i="2"/>
  <c r="C907" i="2"/>
  <c r="C906" i="2"/>
  <c r="C905" i="2"/>
  <c r="C904" i="2"/>
  <c r="C903" i="2"/>
  <c r="C902" i="2"/>
  <c r="C901" i="2"/>
  <c r="C900" i="2"/>
  <c r="C899" i="2"/>
  <c r="C898" i="2"/>
  <c r="C897" i="2"/>
  <c r="C896" i="2"/>
  <c r="C895" i="2"/>
  <c r="C894" i="2"/>
  <c r="C893" i="2"/>
  <c r="C892" i="2"/>
  <c r="C891" i="2"/>
  <c r="C890" i="2"/>
  <c r="C889" i="2"/>
  <c r="C888" i="2"/>
  <c r="C887" i="2"/>
  <c r="C886" i="2"/>
  <c r="C885" i="2"/>
  <c r="C884" i="2"/>
  <c r="C883" i="2"/>
  <c r="C882" i="2"/>
  <c r="C881" i="2"/>
  <c r="C880" i="2"/>
  <c r="C879" i="2"/>
  <c r="C878" i="2"/>
  <c r="C877" i="2"/>
  <c r="C876" i="2"/>
  <c r="C875" i="2"/>
  <c r="C874" i="2"/>
  <c r="C873" i="2"/>
  <c r="C872" i="2"/>
  <c r="C871" i="2"/>
  <c r="C870" i="2"/>
  <c r="C869" i="2"/>
  <c r="C868" i="2"/>
  <c r="C867" i="2"/>
  <c r="C866" i="2"/>
  <c r="C865" i="2"/>
  <c r="C864" i="2"/>
  <c r="C863" i="2"/>
  <c r="C862" i="2"/>
  <c r="C861" i="2"/>
  <c r="C860" i="2"/>
  <c r="C859" i="2"/>
  <c r="C858" i="2"/>
  <c r="C857" i="2"/>
  <c r="C856" i="2"/>
  <c r="C855" i="2"/>
  <c r="C854" i="2"/>
  <c r="C853" i="2"/>
  <c r="C852" i="2"/>
  <c r="C851" i="2"/>
  <c r="C850" i="2"/>
  <c r="C849" i="2"/>
  <c r="C848" i="2"/>
  <c r="C847" i="2"/>
  <c r="C846" i="2"/>
  <c r="C845" i="2"/>
  <c r="C844" i="2"/>
  <c r="C843" i="2"/>
  <c r="C842" i="2"/>
  <c r="C841" i="2"/>
  <c r="C840" i="2"/>
  <c r="C839" i="2"/>
  <c r="C838" i="2"/>
  <c r="C837" i="2"/>
  <c r="C836" i="2"/>
  <c r="C835" i="2"/>
  <c r="C834" i="2"/>
  <c r="C833" i="2"/>
  <c r="C832" i="2"/>
  <c r="C831" i="2"/>
  <c r="C830" i="2"/>
  <c r="C829" i="2"/>
  <c r="C828" i="2"/>
  <c r="C827" i="2"/>
  <c r="C826" i="2"/>
  <c r="C825" i="2"/>
  <c r="C824" i="2"/>
  <c r="C823" i="2"/>
  <c r="C822" i="2"/>
  <c r="C821" i="2"/>
  <c r="C820" i="2"/>
  <c r="C819" i="2"/>
  <c r="C818" i="2"/>
  <c r="C817" i="2"/>
  <c r="C816" i="2"/>
  <c r="C815" i="2"/>
  <c r="C814" i="2"/>
  <c r="C813" i="2"/>
  <c r="C812" i="2"/>
  <c r="C811" i="2"/>
  <c r="C810" i="2"/>
  <c r="C809" i="2"/>
  <c r="C808" i="2"/>
  <c r="C807" i="2"/>
  <c r="C806" i="2"/>
  <c r="C805" i="2"/>
  <c r="C804" i="2"/>
  <c r="C803" i="2"/>
  <c r="C802" i="2"/>
  <c r="C801" i="2"/>
  <c r="C800" i="2"/>
  <c r="C799" i="2"/>
  <c r="C798" i="2"/>
  <c r="C797" i="2"/>
  <c r="C796" i="2"/>
  <c r="C795" i="2"/>
  <c r="C794" i="2"/>
  <c r="C793" i="2"/>
  <c r="C792" i="2"/>
  <c r="C791" i="2"/>
  <c r="C790" i="2"/>
  <c r="C789" i="2"/>
  <c r="C788" i="2"/>
  <c r="C787" i="2"/>
  <c r="C786" i="2"/>
  <c r="C785" i="2"/>
  <c r="C784" i="2"/>
  <c r="C783" i="2"/>
  <c r="C782" i="2"/>
  <c r="C781" i="2"/>
  <c r="C780" i="2"/>
  <c r="C779" i="2"/>
  <c r="C778" i="2"/>
  <c r="C777" i="2"/>
  <c r="C776" i="2"/>
  <c r="C775" i="2"/>
  <c r="C774" i="2"/>
  <c r="C773" i="2"/>
  <c r="C772" i="2"/>
  <c r="C771" i="2"/>
  <c r="C770" i="2"/>
  <c r="C769" i="2"/>
  <c r="C768" i="2"/>
  <c r="C767" i="2"/>
  <c r="C766" i="2"/>
  <c r="C765" i="2"/>
  <c r="C764" i="2"/>
  <c r="C763" i="2"/>
  <c r="C762" i="2"/>
  <c r="C761" i="2"/>
  <c r="C760" i="2"/>
  <c r="C759" i="2"/>
  <c r="C758" i="2"/>
  <c r="C757" i="2"/>
  <c r="C756" i="2"/>
  <c r="C755" i="2"/>
  <c r="C754" i="2"/>
  <c r="C753" i="2"/>
  <c r="C752" i="2"/>
  <c r="C751" i="2"/>
  <c r="C750" i="2"/>
  <c r="C749" i="2"/>
  <c r="C748" i="2"/>
  <c r="C747" i="2"/>
  <c r="C746" i="2"/>
  <c r="C745" i="2"/>
  <c r="C744" i="2"/>
  <c r="C743" i="2"/>
  <c r="C742" i="2"/>
  <c r="C741" i="2"/>
  <c r="C740" i="2"/>
  <c r="C739" i="2"/>
  <c r="C738" i="2"/>
  <c r="C737" i="2"/>
  <c r="C736" i="2"/>
  <c r="C735" i="2"/>
  <c r="C734" i="2"/>
  <c r="C733" i="2"/>
  <c r="C732" i="2"/>
  <c r="C731" i="2"/>
  <c r="C730" i="2"/>
  <c r="C729" i="2"/>
  <c r="C728" i="2"/>
  <c r="C727" i="2"/>
  <c r="C726" i="2"/>
  <c r="C725" i="2"/>
  <c r="C724" i="2"/>
  <c r="C723" i="2"/>
  <c r="C722" i="2"/>
  <c r="C721" i="2"/>
  <c r="C720" i="2"/>
  <c r="C719" i="2"/>
  <c r="C718" i="2"/>
  <c r="C717" i="2"/>
  <c r="C716" i="2"/>
  <c r="C715" i="2"/>
  <c r="C714" i="2"/>
  <c r="C713" i="2"/>
  <c r="C712" i="2"/>
  <c r="C711" i="2"/>
  <c r="C710" i="2"/>
  <c r="C709" i="2"/>
  <c r="C708" i="2"/>
  <c r="C707" i="2"/>
  <c r="C706" i="2"/>
  <c r="C705" i="2"/>
  <c r="C704" i="2"/>
  <c r="C703" i="2"/>
  <c r="C702" i="2"/>
  <c r="C701" i="2"/>
  <c r="C700" i="2"/>
  <c r="C699" i="2"/>
  <c r="C698" i="2"/>
  <c r="C697" i="2"/>
  <c r="C696" i="2"/>
  <c r="C695" i="2"/>
  <c r="C694" i="2"/>
  <c r="C693" i="2"/>
  <c r="C692" i="2"/>
  <c r="C691" i="2"/>
  <c r="C690" i="2"/>
  <c r="C689" i="2"/>
  <c r="C688" i="2"/>
  <c r="C687" i="2"/>
  <c r="C686" i="2"/>
  <c r="C685" i="2"/>
  <c r="C684" i="2"/>
  <c r="C683" i="2"/>
  <c r="C682" i="2"/>
  <c r="C681" i="2"/>
  <c r="C680" i="2"/>
  <c r="C679" i="2"/>
  <c r="C678" i="2"/>
  <c r="C677" i="2"/>
  <c r="C676" i="2"/>
  <c r="C675" i="2"/>
  <c r="C674" i="2"/>
  <c r="C673" i="2"/>
  <c r="C672" i="2"/>
  <c r="C671" i="2"/>
  <c r="C670" i="2"/>
  <c r="C669" i="2"/>
  <c r="C668" i="2"/>
  <c r="C667" i="2"/>
  <c r="C666" i="2"/>
  <c r="C665" i="2"/>
  <c r="C664" i="2"/>
  <c r="C663" i="2"/>
  <c r="C662" i="2"/>
  <c r="C661" i="2"/>
  <c r="C660" i="2"/>
  <c r="C659" i="2"/>
  <c r="C658" i="2"/>
  <c r="C657" i="2"/>
  <c r="C656" i="2"/>
  <c r="C655" i="2"/>
  <c r="C654" i="2"/>
  <c r="C653" i="2"/>
  <c r="C652" i="2"/>
  <c r="C651" i="2"/>
  <c r="C650" i="2"/>
  <c r="C649" i="2"/>
  <c r="C648" i="2"/>
  <c r="C647" i="2"/>
  <c r="C646" i="2"/>
  <c r="C645" i="2"/>
  <c r="C644" i="2"/>
  <c r="C643" i="2"/>
  <c r="C642" i="2"/>
  <c r="C641" i="2"/>
  <c r="C640" i="2"/>
  <c r="C639" i="2"/>
  <c r="C638" i="2"/>
  <c r="C637" i="2"/>
  <c r="C636" i="2"/>
  <c r="C635" i="2"/>
  <c r="C634" i="2"/>
  <c r="C633" i="2"/>
  <c r="C632" i="2"/>
  <c r="C631" i="2"/>
  <c r="C630" i="2"/>
  <c r="C629" i="2"/>
  <c r="C628" i="2"/>
  <c r="C627" i="2"/>
  <c r="C626" i="2"/>
  <c r="C625" i="2"/>
  <c r="C624" i="2"/>
  <c r="C623" i="2"/>
  <c r="C622" i="2"/>
  <c r="C621" i="2"/>
  <c r="C620" i="2"/>
  <c r="C619" i="2"/>
  <c r="C618" i="2"/>
  <c r="C617" i="2"/>
  <c r="C616" i="2"/>
  <c r="C615" i="2"/>
  <c r="C614" i="2"/>
  <c r="C613" i="2"/>
  <c r="C612" i="2"/>
  <c r="C611" i="2"/>
  <c r="C610" i="2"/>
  <c r="C609" i="2"/>
  <c r="C608" i="2"/>
  <c r="C607" i="2"/>
  <c r="C606" i="2"/>
  <c r="C605" i="2"/>
  <c r="C604" i="2"/>
  <c r="C603" i="2"/>
  <c r="C602" i="2"/>
  <c r="C601" i="2"/>
  <c r="C600" i="2"/>
  <c r="C599" i="2"/>
  <c r="C598" i="2"/>
  <c r="C597" i="2"/>
  <c r="C596" i="2"/>
  <c r="C595" i="2"/>
  <c r="C594" i="2"/>
  <c r="C593" i="2"/>
  <c r="C592" i="2"/>
  <c r="C591" i="2"/>
  <c r="C590" i="2"/>
  <c r="C589" i="2"/>
  <c r="C588" i="2"/>
  <c r="C587" i="2"/>
  <c r="C586" i="2"/>
  <c r="C585" i="2"/>
  <c r="C584" i="2"/>
  <c r="C583" i="2"/>
  <c r="C582" i="2"/>
  <c r="C581" i="2"/>
  <c r="C580" i="2"/>
  <c r="C579" i="2"/>
  <c r="C578" i="2"/>
  <c r="C577" i="2"/>
  <c r="C576" i="2"/>
  <c r="C575" i="2"/>
  <c r="C574" i="2"/>
  <c r="C573" i="2"/>
  <c r="C572" i="2"/>
  <c r="C571" i="2"/>
  <c r="C570" i="2"/>
  <c r="C569" i="2"/>
  <c r="C568" i="2"/>
  <c r="C567" i="2"/>
  <c r="C566" i="2"/>
  <c r="C565" i="2"/>
  <c r="C564" i="2"/>
  <c r="C563" i="2"/>
  <c r="C562" i="2"/>
  <c r="C561" i="2"/>
  <c r="C560" i="2"/>
  <c r="C559" i="2"/>
  <c r="C558" i="2"/>
  <c r="C557" i="2"/>
  <c r="C556" i="2"/>
  <c r="C555" i="2"/>
  <c r="C554" i="2"/>
  <c r="C553" i="2"/>
  <c r="C552" i="2"/>
  <c r="C551" i="2"/>
  <c r="C550" i="2"/>
  <c r="C549" i="2"/>
  <c r="C548" i="2"/>
  <c r="C547" i="2"/>
  <c r="C546" i="2"/>
  <c r="C545" i="2"/>
  <c r="C544" i="2"/>
  <c r="C543" i="2"/>
  <c r="C542" i="2"/>
  <c r="C541" i="2"/>
  <c r="C540" i="2"/>
  <c r="C539" i="2"/>
  <c r="C538" i="2"/>
  <c r="C537" i="2"/>
  <c r="C536" i="2"/>
  <c r="C535" i="2"/>
  <c r="C534" i="2"/>
  <c r="C533" i="2"/>
  <c r="C532" i="2"/>
  <c r="C531" i="2"/>
  <c r="C530" i="2"/>
  <c r="C529" i="2"/>
  <c r="C528" i="2"/>
  <c r="C527" i="2"/>
  <c r="C526" i="2"/>
  <c r="C525" i="2"/>
  <c r="C524" i="2"/>
  <c r="C523" i="2"/>
  <c r="C522" i="2"/>
  <c r="C521" i="2"/>
  <c r="C520" i="2"/>
  <c r="C519" i="2"/>
  <c r="C518" i="2"/>
  <c r="C517" i="2"/>
  <c r="C516" i="2"/>
  <c r="C515" i="2"/>
  <c r="C514" i="2"/>
  <c r="C513" i="2"/>
  <c r="C512" i="2"/>
  <c r="C511" i="2"/>
  <c r="C510" i="2"/>
  <c r="C509" i="2"/>
  <c r="C508" i="2"/>
  <c r="C507" i="2"/>
  <c r="C506" i="2"/>
  <c r="C505" i="2"/>
  <c r="C504" i="2"/>
  <c r="C503" i="2"/>
  <c r="C502" i="2"/>
  <c r="C501" i="2"/>
  <c r="C500" i="2"/>
  <c r="C499" i="2"/>
  <c r="C498" i="2"/>
  <c r="C497" i="2"/>
  <c r="C496" i="2"/>
  <c r="C495" i="2"/>
  <c r="C494" i="2"/>
  <c r="C493" i="2"/>
  <c r="C492" i="2"/>
  <c r="C491" i="2"/>
  <c r="C490" i="2"/>
  <c r="C489" i="2"/>
  <c r="C488" i="2"/>
  <c r="C487" i="2"/>
  <c r="C486" i="2"/>
  <c r="C485" i="2"/>
  <c r="C484" i="2"/>
  <c r="C483" i="2"/>
  <c r="C482" i="2"/>
  <c r="C481" i="2"/>
  <c r="C480" i="2"/>
  <c r="C479" i="2"/>
  <c r="C478" i="2"/>
  <c r="C477" i="2"/>
  <c r="C476" i="2"/>
  <c r="C475" i="2"/>
  <c r="C474" i="2"/>
  <c r="C473" i="2"/>
  <c r="C472" i="2"/>
  <c r="C471" i="2"/>
  <c r="C470" i="2"/>
  <c r="C469" i="2"/>
  <c r="C468" i="2"/>
  <c r="C467" i="2"/>
  <c r="C466" i="2"/>
  <c r="C465" i="2"/>
  <c r="C464" i="2"/>
  <c r="C463" i="2"/>
  <c r="C462" i="2"/>
  <c r="C461" i="2"/>
  <c r="C460" i="2"/>
  <c r="C459" i="2"/>
  <c r="C458" i="2"/>
  <c r="C457" i="2"/>
  <c r="C456" i="2"/>
  <c r="C455" i="2"/>
  <c r="C454" i="2"/>
  <c r="C453" i="2"/>
  <c r="C452" i="2"/>
  <c r="C451" i="2"/>
  <c r="C450" i="2"/>
  <c r="C449" i="2"/>
  <c r="C448" i="2"/>
  <c r="C447" i="2"/>
  <c r="C446" i="2"/>
  <c r="C445" i="2"/>
  <c r="C444" i="2"/>
  <c r="C443" i="2"/>
  <c r="C442" i="2"/>
  <c r="C441" i="2"/>
  <c r="C440" i="2"/>
  <c r="C439" i="2"/>
  <c r="C438" i="2"/>
  <c r="C437" i="2"/>
  <c r="C436" i="2"/>
  <c r="C435" i="2"/>
  <c r="C434" i="2"/>
  <c r="C433" i="2"/>
  <c r="C432" i="2"/>
  <c r="C431" i="2"/>
  <c r="C430" i="2"/>
  <c r="C429" i="2"/>
  <c r="C428" i="2"/>
  <c r="C427" i="2"/>
  <c r="C426" i="2"/>
  <c r="C425" i="2"/>
  <c r="C424" i="2"/>
  <c r="C423" i="2"/>
  <c r="C422" i="2"/>
  <c r="C421" i="2"/>
  <c r="C420" i="2"/>
  <c r="C419" i="2"/>
  <c r="C418" i="2"/>
  <c r="C417" i="2"/>
  <c r="C416" i="2"/>
  <c r="C415" i="2"/>
  <c r="C414" i="2"/>
  <c r="C413" i="2"/>
  <c r="C412" i="2"/>
  <c r="C411" i="2"/>
  <c r="C410" i="2"/>
  <c r="C409" i="2"/>
  <c r="C408" i="2"/>
  <c r="C407" i="2"/>
  <c r="C406" i="2"/>
  <c r="C405" i="2"/>
  <c r="C404" i="2"/>
  <c r="C403" i="2"/>
  <c r="C402" i="2"/>
  <c r="C401" i="2"/>
  <c r="C400" i="2"/>
  <c r="C399" i="2"/>
  <c r="C398" i="2"/>
  <c r="C397" i="2"/>
  <c r="C396" i="2"/>
  <c r="C395" i="2"/>
  <c r="C394" i="2"/>
  <c r="C393" i="2"/>
  <c r="C392" i="2"/>
  <c r="C391" i="2"/>
  <c r="C390" i="2"/>
  <c r="C389" i="2"/>
  <c r="C388" i="2"/>
  <c r="C387" i="2"/>
  <c r="C386" i="2"/>
  <c r="C385" i="2"/>
  <c r="C384" i="2"/>
  <c r="C383" i="2"/>
  <c r="C382" i="2"/>
  <c r="C381" i="2"/>
  <c r="C380" i="2"/>
  <c r="C379" i="2"/>
  <c r="C378" i="2"/>
  <c r="C377" i="2"/>
  <c r="C376" i="2"/>
  <c r="C375" i="2"/>
  <c r="C374" i="2"/>
  <c r="C373" i="2"/>
  <c r="C372" i="2"/>
  <c r="C371" i="2"/>
  <c r="C370" i="2"/>
  <c r="C369" i="2"/>
  <c r="C368" i="2"/>
  <c r="C367" i="2"/>
  <c r="C366" i="2"/>
  <c r="C365" i="2"/>
  <c r="C364" i="2"/>
  <c r="C363" i="2"/>
  <c r="C362" i="2"/>
  <c r="C361" i="2"/>
  <c r="C360" i="2"/>
  <c r="C359" i="2"/>
  <c r="C358" i="2"/>
  <c r="C357" i="2"/>
  <c r="C356" i="2"/>
  <c r="C355" i="2"/>
  <c r="C354" i="2"/>
  <c r="C353" i="2"/>
  <c r="C352" i="2"/>
  <c r="C351" i="2"/>
  <c r="C350" i="2"/>
  <c r="C349" i="2"/>
  <c r="C348" i="2"/>
  <c r="C347" i="2"/>
  <c r="C346" i="2"/>
  <c r="C345" i="2"/>
  <c r="C344" i="2"/>
  <c r="C343" i="2"/>
  <c r="C342" i="2"/>
  <c r="C341" i="2"/>
  <c r="C340" i="2"/>
  <c r="C339" i="2"/>
  <c r="C338" i="2"/>
  <c r="C337" i="2"/>
  <c r="C336" i="2"/>
  <c r="C335" i="2"/>
  <c r="C334" i="2"/>
  <c r="C333" i="2"/>
  <c r="C332" i="2"/>
  <c r="C331" i="2"/>
  <c r="C330" i="2"/>
  <c r="C329" i="2"/>
  <c r="C328" i="2"/>
  <c r="C327" i="2"/>
  <c r="C326" i="2"/>
  <c r="C325" i="2"/>
  <c r="C324" i="2"/>
  <c r="C323" i="2"/>
  <c r="C322" i="2"/>
  <c r="C321" i="2"/>
  <c r="C320" i="2"/>
  <c r="C319" i="2"/>
  <c r="C318" i="2"/>
  <c r="C317" i="2"/>
  <c r="C316" i="2"/>
  <c r="C315" i="2"/>
  <c r="C314" i="2"/>
  <c r="C313" i="2"/>
  <c r="C312" i="2"/>
  <c r="C311" i="2"/>
  <c r="C310" i="2"/>
  <c r="C309" i="2"/>
  <c r="C308" i="2"/>
  <c r="C307" i="2"/>
  <c r="C306" i="2"/>
  <c r="C305" i="2"/>
  <c r="C304" i="2"/>
  <c r="C303" i="2"/>
  <c r="C302" i="2"/>
  <c r="C301" i="2"/>
  <c r="C300" i="2"/>
  <c r="C299" i="2"/>
  <c r="C298" i="2"/>
  <c r="C297" i="2"/>
  <c r="C296" i="2"/>
  <c r="C295" i="2"/>
  <c r="C294" i="2"/>
  <c r="C293" i="2"/>
  <c r="C292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D71" i="13" l="1"/>
  <c r="B71" i="13"/>
  <c r="D72" i="13" l="1"/>
  <c r="B72" i="13"/>
  <c r="D73" i="13" l="1"/>
  <c r="B73" i="13"/>
  <c r="D74" i="13" l="1"/>
  <c r="B74" i="13"/>
  <c r="D75" i="13" l="1"/>
  <c r="B75" i="13"/>
  <c r="D76" i="13" l="1"/>
  <c r="B76" i="13"/>
  <c r="D77" i="13" l="1"/>
  <c r="B77" i="13"/>
  <c r="D78" i="13" l="1"/>
  <c r="B78" i="13"/>
  <c r="D79" i="13" l="1"/>
  <c r="B79" i="13"/>
  <c r="D80" i="13" l="1"/>
  <c r="B80" i="13"/>
  <c r="D81" i="13" l="1"/>
  <c r="B81" i="13"/>
  <c r="D82" i="13" l="1"/>
  <c r="B83" i="13" s="1"/>
  <c r="B82" i="13"/>
  <c r="D83" i="1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nueb2184</author>
  </authors>
  <commentList>
    <comment ref="F3" authorId="0" shapeId="0" xr:uid="{00000000-0006-0000-0100-000001000000}">
      <text>
        <r>
          <rPr>
            <b/>
            <sz val="9"/>
            <color indexed="81"/>
            <rFont val="Segoe UI"/>
            <family val="2"/>
          </rPr>
          <t>Zuweiser</t>
        </r>
        <r>
          <rPr>
            <sz val="9"/>
            <color indexed="81"/>
            <rFont val="Segoe UI"/>
            <family val="2"/>
          </rPr>
          <t xml:space="preserve">
BKH
SpDi
PSB
PSY
Arzt
aufsuchende Assistenz (früher ABW)
Sonstige</t>
        </r>
      </text>
    </comment>
    <comment ref="I3" authorId="0" shapeId="0" xr:uid="{00000000-0006-0000-0100-000002000000}">
      <text>
        <r>
          <rPr>
            <b/>
            <sz val="9"/>
            <color indexed="81"/>
            <rFont val="Segoe UI"/>
            <family val="2"/>
          </rPr>
          <t>Hauptdiagnosen nach ICS 10</t>
        </r>
        <r>
          <rPr>
            <sz val="9"/>
            <color indexed="81"/>
            <rFont val="Segoe UI"/>
            <family val="2"/>
          </rPr>
          <t xml:space="preserve">
F0 organische einschließlich symptomatischer Störungen
F1 psychische und Verhaltensstörungen durch psychotrope Substanzen 
F2 Schizophrenie, schizotype und wahnhafte Störungen 
F3 Affektive Störungen
F4 Neurotische-, Belastungs- und somatoforme Störungen
F5 Verhaltensauffälligkeiten mit körperlichen Störungen und Faktoren
F6 Persönlichkeits- und Verhaltensströungen
F7 Intelligenzminderung 
unbekannte Diagnose</t>
        </r>
      </text>
    </comment>
  </commentList>
</comments>
</file>

<file path=xl/sharedStrings.xml><?xml version="1.0" encoding="utf-8"?>
<sst xmlns="http://schemas.openxmlformats.org/spreadsheetml/2006/main" count="486" uniqueCount="299">
  <si>
    <t>Alter</t>
  </si>
  <si>
    <t>Geschlecht</t>
  </si>
  <si>
    <t>Herkunft</t>
  </si>
  <si>
    <t>Anwesenheitstage</t>
  </si>
  <si>
    <t>Plz</t>
  </si>
  <si>
    <t>Ortsname</t>
  </si>
  <si>
    <t>Jan.</t>
  </si>
  <si>
    <t>Feb.</t>
  </si>
  <si>
    <t>Mrz.</t>
  </si>
  <si>
    <t>Apr.</t>
  </si>
  <si>
    <t>Mai</t>
  </si>
  <si>
    <t>Juni</t>
  </si>
  <si>
    <t>Juli</t>
  </si>
  <si>
    <t>Aug.</t>
  </si>
  <si>
    <t>Sept.</t>
  </si>
  <si>
    <t>Okt.</t>
  </si>
  <si>
    <t>Nov.</t>
  </si>
  <si>
    <t>Dez.</t>
  </si>
  <si>
    <t>BKH</t>
  </si>
  <si>
    <t>F0</t>
  </si>
  <si>
    <t>SPDi</t>
  </si>
  <si>
    <t>F1</t>
  </si>
  <si>
    <t>PSB</t>
  </si>
  <si>
    <t>F2</t>
  </si>
  <si>
    <t>PSY</t>
  </si>
  <si>
    <t>F3</t>
  </si>
  <si>
    <t>Arzt</t>
  </si>
  <si>
    <t>F4</t>
  </si>
  <si>
    <t>F5</t>
  </si>
  <si>
    <t>SO</t>
  </si>
  <si>
    <t>F6</t>
  </si>
  <si>
    <t>F7</t>
  </si>
  <si>
    <t>unbekannte Diagnose</t>
  </si>
  <si>
    <t>Geburtsjahr</t>
  </si>
  <si>
    <t>Namenskürzel 
z.B. A.B.</t>
  </si>
  <si>
    <t>(1) Zuweiser</t>
  </si>
  <si>
    <t>(2) Hauptdiagnosen nach ICS 10</t>
  </si>
  <si>
    <t>Straße</t>
  </si>
  <si>
    <t>Summe</t>
  </si>
  <si>
    <t>Aichach</t>
  </si>
  <si>
    <t>Augsburg</t>
  </si>
  <si>
    <t>Dillingen</t>
  </si>
  <si>
    <t>Donauwörth</t>
  </si>
  <si>
    <t>Füssen</t>
  </si>
  <si>
    <t>BKS</t>
  </si>
  <si>
    <t>Augustenstr. 14</t>
  </si>
  <si>
    <t>Günzburg</t>
  </si>
  <si>
    <t>Lindenallee 2</t>
  </si>
  <si>
    <t>Illertissen</t>
  </si>
  <si>
    <t>Unterer Graben 7</t>
  </si>
  <si>
    <t>Immenstadt</t>
  </si>
  <si>
    <t>Sonthofener Str. 17</t>
  </si>
  <si>
    <t>Kaufbeuren</t>
  </si>
  <si>
    <t>Kemnater Str. 16</t>
  </si>
  <si>
    <t>Kempten</t>
  </si>
  <si>
    <t>Krumbach</t>
  </si>
  <si>
    <t>Lindenberg</t>
  </si>
  <si>
    <t>Meitingen</t>
  </si>
  <si>
    <t>Memmingen</t>
  </si>
  <si>
    <t>Mering</t>
  </si>
  <si>
    <t>Herzog-Wilhelm-Str. 1</t>
  </si>
  <si>
    <t>Mindelheim</t>
  </si>
  <si>
    <t>Neu-Ulm</t>
  </si>
  <si>
    <t>Nördlingen</t>
  </si>
  <si>
    <t>Schwabmünchen</t>
  </si>
  <si>
    <t>Zusmarshausen</t>
  </si>
  <si>
    <t>Fiktiv abrechenbare Plätze insgesamt</t>
  </si>
  <si>
    <t>Augsburg CV</t>
  </si>
  <si>
    <t>Augsburg DW</t>
  </si>
  <si>
    <t>Augsburg AWO</t>
  </si>
  <si>
    <t>Kaufbeuren BKS</t>
  </si>
  <si>
    <t>Kaufbeuren DW</t>
  </si>
  <si>
    <t>Stiftung St. Johannes</t>
  </si>
  <si>
    <t>Am Reitweg 2</t>
  </si>
  <si>
    <t>Erstbesuchsjahr 
in der Tagesstätte</t>
  </si>
  <si>
    <t>Gartenstraße 20</t>
  </si>
  <si>
    <t>Bitte wählen</t>
  </si>
  <si>
    <t>In der Kappel 2</t>
  </si>
  <si>
    <r>
      <t xml:space="preserve">aufsuchende Assistenz </t>
    </r>
    <r>
      <rPr>
        <sz val="8"/>
        <color theme="1"/>
        <rFont val="Segoe UI"/>
        <family val="2"/>
        <scheme val="minor"/>
      </rPr>
      <t>(früher ABW)</t>
    </r>
  </si>
  <si>
    <t>Hallstattstr. 14</t>
  </si>
  <si>
    <t>Datum</t>
  </si>
  <si>
    <t>Vorname</t>
  </si>
  <si>
    <t>Nachname</t>
  </si>
  <si>
    <t>Zweck</t>
  </si>
  <si>
    <t>Betrag</t>
  </si>
  <si>
    <t xml:space="preserve">Berufliche Qualifikation </t>
  </si>
  <si>
    <t>Beschäftigungszeitraum</t>
  </si>
  <si>
    <t>VZÄ</t>
  </si>
  <si>
    <t>Wochen-Std.</t>
  </si>
  <si>
    <t>von</t>
  </si>
  <si>
    <t>bis</t>
  </si>
  <si>
    <t>Fachkräfte</t>
  </si>
  <si>
    <t>Quote</t>
  </si>
  <si>
    <t>Leitung</t>
  </si>
  <si>
    <t>Öffnungszeiten</t>
  </si>
  <si>
    <t>Verwaltungskräfte</t>
  </si>
  <si>
    <t>FK</t>
  </si>
  <si>
    <t>HK</t>
  </si>
  <si>
    <t>TS</t>
  </si>
  <si>
    <t>Platzzahl</t>
  </si>
  <si>
    <t>Verwaltung</t>
  </si>
  <si>
    <t>AUX DW</t>
  </si>
  <si>
    <t>AUX AWO</t>
  </si>
  <si>
    <t>AUX CV</t>
  </si>
  <si>
    <t>MEI DW</t>
  </si>
  <si>
    <t>MER DW</t>
  </si>
  <si>
    <t>AIC CV</t>
  </si>
  <si>
    <t>SMÜ DiCV</t>
  </si>
  <si>
    <t>KRU BKS</t>
  </si>
  <si>
    <t>ZUS DiCV</t>
  </si>
  <si>
    <t>DON StJ.</t>
  </si>
  <si>
    <t>NÖ LH</t>
  </si>
  <si>
    <t>NU DW</t>
  </si>
  <si>
    <t>GZ BKS</t>
  </si>
  <si>
    <t>DLG CV</t>
  </si>
  <si>
    <t>KE DW</t>
  </si>
  <si>
    <t>IM DW</t>
  </si>
  <si>
    <t>KF DW</t>
  </si>
  <si>
    <t>KF BKS</t>
  </si>
  <si>
    <t>FÜS BKS</t>
  </si>
  <si>
    <t>MM DW</t>
  </si>
  <si>
    <t>MN DW</t>
  </si>
  <si>
    <t>LI DW</t>
  </si>
  <si>
    <t>ILL DW</t>
  </si>
  <si>
    <t>Betreuungspersonal</t>
  </si>
  <si>
    <t>(Qualifizierte) Hilfskräfte</t>
  </si>
  <si>
    <t>Mindestfachkraftquote</t>
  </si>
  <si>
    <t>SOLL</t>
  </si>
  <si>
    <t>IST</t>
  </si>
  <si>
    <t>FK Quote</t>
  </si>
  <si>
    <t>HK Quote</t>
  </si>
  <si>
    <t>Nicht Fachkräft, inkl. Genesungsbegleitung, Werksstudenten</t>
  </si>
  <si>
    <t>Studentische Hilfskraft, Praktikanten, Duale Studenten</t>
  </si>
  <si>
    <t>Unterschrift</t>
  </si>
  <si>
    <t>AUX BKS</t>
  </si>
  <si>
    <t>Augsburg Picasso</t>
  </si>
  <si>
    <t>Bankverbindung</t>
  </si>
  <si>
    <t>IBAN</t>
  </si>
  <si>
    <t>Stempel der Tagesstätte</t>
  </si>
  <si>
    <t>BIC</t>
  </si>
  <si>
    <t>Mindestbesetzung TS bis 15 Plätze</t>
  </si>
  <si>
    <t>Wochenarbeitszeit</t>
  </si>
  <si>
    <t>Betreuungspersonal VZÄ</t>
  </si>
  <si>
    <t>Träger</t>
  </si>
  <si>
    <t>Ort</t>
  </si>
  <si>
    <t>Pause</t>
  </si>
  <si>
    <t>Montag</t>
  </si>
  <si>
    <t>Dienstag</t>
  </si>
  <si>
    <t>Mittwoch</t>
  </si>
  <si>
    <t>Donnerstag</t>
  </si>
  <si>
    <t>Freitag</t>
  </si>
  <si>
    <t>Wochenende</t>
  </si>
  <si>
    <t>Einrichtung</t>
  </si>
  <si>
    <t xml:space="preserve">Diakonie Allgäu e.V. </t>
  </si>
  <si>
    <t>PLZ Ort</t>
  </si>
  <si>
    <t>Telefon</t>
  </si>
  <si>
    <t>FAX-Nr.</t>
  </si>
  <si>
    <t>E-Mail</t>
  </si>
  <si>
    <t>die-kappel@diakonie-allgaeu.de</t>
  </si>
  <si>
    <t>Leiter/in</t>
  </si>
  <si>
    <t>Geschäftsführer/in</t>
  </si>
  <si>
    <t>ggf. abweichender Ansprechpartner/in</t>
  </si>
  <si>
    <t>Ansprechpartner/in</t>
  </si>
  <si>
    <t>Name</t>
  </si>
  <si>
    <t>Anschrift</t>
  </si>
  <si>
    <t>PLZ</t>
  </si>
  <si>
    <t>Telefonnummer</t>
  </si>
  <si>
    <t>Plätze</t>
  </si>
  <si>
    <t>Münchener Str. 19</t>
  </si>
  <si>
    <t>Tagesstätte für psychische Gesundheit</t>
  </si>
  <si>
    <t>Caritasverband Aichach e.V.</t>
  </si>
  <si>
    <t>08251 / 93 46 5 - 27</t>
  </si>
  <si>
    <t>Th.-Wiedemann-Str. 9</t>
  </si>
  <si>
    <t>Caritasverband für die Stadt und den Landkreis Augsburg e.V.</t>
  </si>
  <si>
    <t>0821 / 43 80 58 3</t>
  </si>
  <si>
    <t>Böheimstr. 6</t>
  </si>
  <si>
    <t>Diakonisches Werk Augsburg e.V.</t>
  </si>
  <si>
    <t>0821 / 56 79 72 0</t>
  </si>
  <si>
    <t>Kirchbergstr. 23</t>
  </si>
  <si>
    <t>Tageszentrum für seelische Gesundheit</t>
  </si>
  <si>
    <t>AWO Augsburg</t>
  </si>
  <si>
    <t>0821 / 65 07 20 30</t>
  </si>
  <si>
    <t>Hofrat-Röhrer-Str. 10 ½</t>
  </si>
  <si>
    <t>Tagesstätte für alkoholkranke Menschen</t>
  </si>
  <si>
    <t>Caritasverband Dillingen e.V.</t>
  </si>
  <si>
    <t>09071 / 70579-26</t>
  </si>
  <si>
    <t>Zirgesheimer Str. 15</t>
  </si>
  <si>
    <t>0906 / 70 01 03 50</t>
  </si>
  <si>
    <t>Bezirkskliniken Schwaben WOHNEN UND FÖRDERN</t>
  </si>
  <si>
    <t>08362 / 30 0 - 41 60</t>
  </si>
  <si>
    <t>08221 / 96 28 31</t>
  </si>
  <si>
    <t>Diakonisches Werk Neu-Ulm e.V.</t>
  </si>
  <si>
    <t>07303 / 90 66 51 1</t>
  </si>
  <si>
    <t>08323 / 99 96 5-0</t>
  </si>
  <si>
    <t>08341 / 72 45 31</t>
  </si>
  <si>
    <t>Bismarckstr. 20</t>
  </si>
  <si>
    <t>08341 / 99 41 92</t>
  </si>
  <si>
    <t>St.-Mang-Platz 12</t>
  </si>
  <si>
    <t>0831 / 54 05 9 - 21 0</t>
  </si>
  <si>
    <t>Mindelheimer Str. 20</t>
  </si>
  <si>
    <t>08282 / 80 04 37 0</t>
  </si>
  <si>
    <t>Sedanstr. 4 a</t>
  </si>
  <si>
    <t>08381 / 48 86 12 0</t>
  </si>
  <si>
    <t>Hauptstr. 56 d</t>
  </si>
  <si>
    <t>08271 / 42 47 10</t>
  </si>
  <si>
    <t>08331 / 98 44 4 - 0</t>
  </si>
  <si>
    <t>08233 / 74 49 60</t>
  </si>
  <si>
    <t>08261 / 9 09 66 - 0</t>
  </si>
  <si>
    <t>0731 / 88 03 02 0</t>
  </si>
  <si>
    <t>Lebenshilfe Donau-Ries e.V.</t>
  </si>
  <si>
    <t>09081 / 29 01 41 1</t>
  </si>
  <si>
    <t xml:space="preserve">Tagesstätte für seelische Gesundheit </t>
  </si>
  <si>
    <t>Caritasverband für die Diözese Augsburg e.V.</t>
  </si>
  <si>
    <t>08232 / 96 64 - 30</t>
  </si>
  <si>
    <t>Augsburger Str. 38</t>
  </si>
  <si>
    <t>08291 / 85 94 3 - 50</t>
  </si>
  <si>
    <t>-</t>
  </si>
  <si>
    <t>genehmigten Platzzahlen</t>
  </si>
  <si>
    <t>Ferdinand-Wagner-Str. 3</t>
  </si>
  <si>
    <t>Glashütter Str. 2</t>
  </si>
  <si>
    <t>Picasso</t>
  </si>
  <si>
    <t>Tagesstätte für seelische Gesundheit 
„Augustenhof“</t>
  </si>
  <si>
    <t>Tagesstätte für seelische Gesundheit 
„Alte Pforte“</t>
  </si>
  <si>
    <t>Tagesstätte für seelische Gesundheit 
„Rösslehaus“</t>
  </si>
  <si>
    <t>Tagesstätte für seelische Gesundheit 
“Im Cafe Zott“</t>
  </si>
  <si>
    <t>Tagesstätte für psychische Gesundheit 
„DiakoNische“</t>
  </si>
  <si>
    <t>Tagesstätte für psychische Gesundheit 
„An der Kappel“</t>
  </si>
  <si>
    <t>Voll</t>
  </si>
  <si>
    <t>Halb</t>
  </si>
  <si>
    <t>Diagnose</t>
  </si>
  <si>
    <t>Zuweiser</t>
  </si>
  <si>
    <t>CV</t>
  </si>
  <si>
    <t>AWO</t>
  </si>
  <si>
    <t>DW</t>
  </si>
  <si>
    <t>StJ.</t>
  </si>
  <si>
    <t>LH</t>
  </si>
  <si>
    <t>DiCV</t>
  </si>
  <si>
    <t>Straße Hausnummer</t>
  </si>
  <si>
    <t>Orz</t>
  </si>
  <si>
    <t>Einnahmen</t>
  </si>
  <si>
    <t>Ausgaben</t>
  </si>
  <si>
    <t>Kosten Mittagstisch</t>
  </si>
  <si>
    <t>Jahresdokumentation</t>
  </si>
  <si>
    <t>Januar</t>
  </si>
  <si>
    <t>Februar</t>
  </si>
  <si>
    <t>März</t>
  </si>
  <si>
    <t>April</t>
  </si>
  <si>
    <t>August</t>
  </si>
  <si>
    <t>September</t>
  </si>
  <si>
    <t>Oktober</t>
  </si>
  <si>
    <t>November</t>
  </si>
  <si>
    <t>Dezember</t>
  </si>
  <si>
    <t>nicht abrechenbar</t>
  </si>
  <si>
    <t>Durchschnitt</t>
  </si>
  <si>
    <t>Jahr</t>
  </si>
  <si>
    <t>Abrechenbare Plätze</t>
  </si>
  <si>
    <t>Art der Tätigkeit / Projektart</t>
  </si>
  <si>
    <t>Beschreibung</t>
  </si>
  <si>
    <t>Nachweis der Zuverdienststunden</t>
  </si>
  <si>
    <t>Durchschnittliche Std. pro Besucher</t>
  </si>
  <si>
    <t>Kalenderwoche / Datum</t>
  </si>
  <si>
    <t>Zahl der 
beschäftigten 
Personen</t>
  </si>
  <si>
    <t>Stundenumfang
gesamt</t>
  </si>
  <si>
    <t>Durschnittlich</t>
  </si>
  <si>
    <t>Zusätzliches Personal</t>
  </si>
  <si>
    <t>&gt;25 Plätze</t>
  </si>
  <si>
    <t>&lt;25 Plätze</t>
  </si>
  <si>
    <t>Muster</t>
  </si>
  <si>
    <t>Musterstraße</t>
  </si>
  <si>
    <t>Heilig-Kreuz-Str. 22</t>
  </si>
  <si>
    <t>Musterort</t>
  </si>
  <si>
    <t>Sozialpsychiatrische Tagesstätte</t>
  </si>
  <si>
    <t>0000 / 00000 - 0000</t>
  </si>
  <si>
    <t>Max Mustermann</t>
  </si>
  <si>
    <t>info@mustertagesstätte.de</t>
  </si>
  <si>
    <t>Datum, Ort</t>
  </si>
  <si>
    <t>Gesamt-monate</t>
  </si>
  <si>
    <t>Zuverdienst</t>
  </si>
  <si>
    <t>zusätzliches Zuverdienst VZÄ</t>
  </si>
  <si>
    <t>(Qualifizierte) Unterstützungskräfte</t>
  </si>
  <si>
    <t>LMZ</t>
  </si>
  <si>
    <t>AUX LMZ</t>
  </si>
  <si>
    <t>Augsburg Louise de Marillac Zentrum</t>
  </si>
  <si>
    <t>Hinweis: Ab Zeile 295 finden Sie monatliche Summe</t>
  </si>
  <si>
    <t>Gesamt Mobilitätsbudget Juli 2026</t>
  </si>
  <si>
    <t>Gesamt Mobilitätsbudget Dezember 2026</t>
  </si>
  <si>
    <t>Gesamt Mobilitätsbudget November 2026</t>
  </si>
  <si>
    <t>Gesamt Mobilitätsbudget Oktober 2026</t>
  </si>
  <si>
    <t>Gesamt Mobilitätsbudget Januar 2026</t>
  </si>
  <si>
    <t>Gesamt Mobilitätsbudget Februar 2026</t>
  </si>
  <si>
    <t>Gesamt Mobilitätsbudget März 2026</t>
  </si>
  <si>
    <t>Gesamt Mobilitätsbudget April 2026</t>
  </si>
  <si>
    <t>Gesamt Mobilitätsbudget Mai 2026</t>
  </si>
  <si>
    <t>Gesamt Mobilitätsbudget Juni 2026</t>
  </si>
  <si>
    <t>Gesamt Mobilitätsbudget August 2026</t>
  </si>
  <si>
    <t>Gesamt Mobilitätsbudget September 2026</t>
  </si>
  <si>
    <t>Gesamt Mobilitätsbudget im Jahr 2026</t>
  </si>
  <si>
    <t>0821 / 570 48 -61</t>
  </si>
  <si>
    <t>0821 / 4803-4600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</si>
</sst>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€&quot;"/>
    <numFmt numFmtId="165" formatCode="00000"/>
    <numFmt numFmtId="166" formatCode="0.00\ &quot;h&quot;"/>
  </numFmts>
  <fonts count="15" x14ac:knownFonts="1">
    <font>
      <sz val="11"/>
      <color theme="1"/>
      <name val="Segoe UI"/>
      <family val="2"/>
      <scheme val="minor"/>
    </font>
    <font>
      <sz val="11"/>
      <color theme="0"/>
      <name val="Segoe UI"/>
      <family val="2"/>
      <scheme val="minor"/>
    </font>
    <font>
      <b/>
      <sz val="15"/>
      <color theme="3"/>
      <name val="Segoe UI"/>
      <family val="2"/>
      <scheme val="minor"/>
    </font>
    <font>
      <b/>
      <sz val="15"/>
      <color theme="4"/>
      <name val="Segoe UI"/>
      <family val="2"/>
      <scheme val="minor"/>
    </font>
    <font>
      <sz val="8"/>
      <color theme="1"/>
      <name val="Segoe UI"/>
      <family val="2"/>
      <scheme val="minor"/>
    </font>
    <font>
      <b/>
      <sz val="15"/>
      <color theme="3"/>
      <name val="Segoe UI"/>
      <family val="2"/>
      <scheme val="major"/>
    </font>
    <font>
      <sz val="11"/>
      <color theme="1"/>
      <name val="Segoe UI"/>
      <family val="2"/>
    </font>
    <font>
      <sz val="11"/>
      <name val="Segoe UI"/>
      <family val="2"/>
      <scheme val="minor"/>
    </font>
    <font>
      <i/>
      <sz val="11"/>
      <color theme="1"/>
      <name val="Segoe UI"/>
      <family val="2"/>
      <scheme val="minor"/>
    </font>
    <font>
      <sz val="11"/>
      <name val="Segoe UI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b/>
      <sz val="24"/>
      <color theme="3"/>
      <name val="Segoe UI"/>
      <family val="2"/>
      <scheme val="minor"/>
    </font>
    <font>
      <sz val="15"/>
      <color theme="1"/>
      <name val="Segoe UI"/>
      <family val="2"/>
      <scheme val="minor"/>
    </font>
    <font>
      <b/>
      <sz val="11"/>
      <color theme="1"/>
      <name val="Segoe U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 style="medium">
        <color auto="1"/>
      </left>
      <right style="medium">
        <color auto="1"/>
      </right>
      <top style="thick">
        <color auto="1"/>
      </top>
      <bottom/>
      <diagonal/>
    </border>
    <border>
      <left style="medium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medium">
        <color auto="1"/>
      </right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 style="medium">
        <color auto="1"/>
      </left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medium">
        <color auto="1"/>
      </right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/>
      <right style="thin">
        <color auto="1"/>
      </right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/>
      <bottom/>
      <diagonal/>
    </border>
    <border>
      <left style="thin">
        <color auto="1"/>
      </left>
      <right style="thick">
        <color auto="1"/>
      </right>
      <top style="thick">
        <color auto="1"/>
      </top>
      <bottom/>
      <diagonal/>
    </border>
    <border>
      <left style="thin">
        <color auto="1"/>
      </left>
      <right style="thick">
        <color auto="1"/>
      </right>
      <top/>
      <bottom style="thick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auto="1"/>
      </top>
      <bottom/>
      <diagonal/>
    </border>
    <border>
      <left style="thin">
        <color theme="0" tint="-0.14993743705557422"/>
      </left>
      <right/>
      <top style="thin">
        <color theme="0" tint="-0.14993743705557422"/>
      </top>
      <bottom style="thin">
        <color theme="0" tint="-0.14993743705557422"/>
      </bottom>
      <diagonal/>
    </border>
    <border>
      <left/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</borders>
  <cellStyleXfs count="2">
    <xf numFmtId="0" fontId="0" fillId="0" borderId="0"/>
    <xf numFmtId="0" fontId="2" fillId="0" borderId="1" applyNumberFormat="0" applyFill="0" applyAlignment="0" applyProtection="0"/>
  </cellStyleXfs>
  <cellXfs count="137">
    <xf numFmtId="0" fontId="0" fillId="0" borderId="0" xfId="0"/>
    <xf numFmtId="0" fontId="0" fillId="0" borderId="0" xfId="0" applyProtection="1"/>
    <xf numFmtId="0" fontId="0" fillId="0" borderId="0" xfId="0" applyProtection="1">
      <protection locked="0"/>
    </xf>
    <xf numFmtId="0" fontId="1" fillId="0" borderId="0" xfId="0" applyFont="1"/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5" xfId="0" applyBorder="1" applyAlignment="1">
      <alignment vertical="center"/>
    </xf>
    <xf numFmtId="0" fontId="2" fillId="0" borderId="2" xfId="1" applyBorder="1"/>
    <xf numFmtId="0" fontId="0" fillId="0" borderId="6" xfId="0" applyBorder="1"/>
    <xf numFmtId="0" fontId="0" fillId="0" borderId="9" xfId="0" applyBorder="1"/>
    <xf numFmtId="0" fontId="0" fillId="0" borderId="13" xfId="0" applyBorder="1"/>
    <xf numFmtId="0" fontId="0" fillId="0" borderId="16" xfId="0" applyBorder="1"/>
    <xf numFmtId="0" fontId="0" fillId="0" borderId="8" xfId="0" applyBorder="1" applyProtection="1"/>
    <xf numFmtId="0" fontId="0" fillId="0" borderId="0" xfId="0" applyProtection="1">
      <protection locked="0" hidden="1"/>
    </xf>
    <xf numFmtId="0" fontId="0" fillId="0" borderId="0" xfId="0" applyAlignment="1" applyProtection="1">
      <alignment vertical="center"/>
    </xf>
    <xf numFmtId="0" fontId="2" fillId="0" borderId="0" xfId="1" applyBorder="1" applyAlignment="1" applyProtection="1"/>
    <xf numFmtId="0" fontId="0" fillId="0" borderId="17" xfId="0" applyBorder="1"/>
    <xf numFmtId="0" fontId="0" fillId="0" borderId="0" xfId="0"/>
    <xf numFmtId="0" fontId="5" fillId="0" borderId="0" xfId="1" applyFont="1" applyBorder="1"/>
    <xf numFmtId="0" fontId="7" fillId="0" borderId="0" xfId="0" applyFont="1"/>
    <xf numFmtId="0" fontId="6" fillId="0" borderId="0" xfId="0" applyFont="1"/>
    <xf numFmtId="2" fontId="6" fillId="0" borderId="0" xfId="0" applyNumberFormat="1" applyFont="1"/>
    <xf numFmtId="9" fontId="6" fillId="0" borderId="0" xfId="0" applyNumberFormat="1" applyFont="1"/>
    <xf numFmtId="2" fontId="7" fillId="0" borderId="0" xfId="0" applyNumberFormat="1" applyFont="1"/>
    <xf numFmtId="2" fontId="0" fillId="0" borderId="0" xfId="0" applyNumberFormat="1"/>
    <xf numFmtId="0" fontId="6" fillId="0" borderId="0" xfId="0" applyFont="1" applyAlignment="1">
      <alignment vertical="center"/>
    </xf>
    <xf numFmtId="2" fontId="0" fillId="0" borderId="0" xfId="0" applyNumberFormat="1" applyFont="1"/>
    <xf numFmtId="0" fontId="0" fillId="0" borderId="0" xfId="0" applyAlignment="1" applyProtection="1">
      <alignment horizontal="left" vertical="center"/>
    </xf>
    <xf numFmtId="0" fontId="2" fillId="0" borderId="0" xfId="1" applyBorder="1" applyAlignment="1" applyProtection="1">
      <alignment horizontal="left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 applyProtection="1">
      <alignment horizontal="right"/>
    </xf>
    <xf numFmtId="0" fontId="0" fillId="0" borderId="20" xfId="0" applyBorder="1" applyAlignment="1">
      <alignment vertical="center"/>
    </xf>
    <xf numFmtId="2" fontId="0" fillId="2" borderId="0" xfId="0" applyNumberFormat="1" applyFill="1"/>
    <xf numFmtId="0" fontId="6" fillId="0" borderId="0" xfId="0" applyFont="1" applyProtection="1"/>
    <xf numFmtId="0" fontId="9" fillId="0" borderId="0" xfId="0" applyFont="1" applyProtection="1"/>
    <xf numFmtId="0" fontId="0" fillId="0" borderId="0" xfId="0" applyFill="1" applyAlignment="1" applyProtection="1">
      <alignment vertical="center"/>
    </xf>
    <xf numFmtId="0" fontId="0" fillId="0" borderId="0" xfId="0" applyFill="1" applyAlignment="1" applyProtection="1">
      <alignment horizontal="left" vertical="center"/>
    </xf>
    <xf numFmtId="0" fontId="0" fillId="0" borderId="0" xfId="0" applyAlignment="1">
      <alignment wrapText="1"/>
    </xf>
    <xf numFmtId="0" fontId="0" fillId="0" borderId="0" xfId="0" applyNumberFormat="1"/>
    <xf numFmtId="0" fontId="0" fillId="0" borderId="0" xfId="0" applyFill="1"/>
    <xf numFmtId="0" fontId="0" fillId="0" borderId="0" xfId="0" applyAlignment="1">
      <alignment horizontal="right"/>
    </xf>
    <xf numFmtId="0" fontId="3" fillId="0" borderId="6" xfId="0" applyFont="1" applyBorder="1" applyAlignment="1" applyProtection="1">
      <protection locked="0"/>
    </xf>
    <xf numFmtId="0" fontId="3" fillId="0" borderId="6" xfId="0" applyFont="1" applyBorder="1" applyAlignment="1"/>
    <xf numFmtId="0" fontId="0" fillId="0" borderId="0" xfId="0" applyAlignment="1">
      <alignment horizontal="center"/>
    </xf>
    <xf numFmtId="0" fontId="0" fillId="0" borderId="0" xfId="0" applyBorder="1" applyProtection="1"/>
    <xf numFmtId="0" fontId="0" fillId="0" borderId="0" xfId="0" applyBorder="1" applyAlignment="1" applyProtection="1">
      <alignment horizontal="center"/>
    </xf>
    <xf numFmtId="0" fontId="0" fillId="0" borderId="0" xfId="0" applyFill="1" applyBorder="1" applyProtection="1"/>
    <xf numFmtId="0" fontId="2" fillId="0" borderId="0" xfId="1" applyBorder="1" applyAlignment="1" applyProtection="1">
      <alignment horizontal="left" vertical="center"/>
    </xf>
    <xf numFmtId="0" fontId="12" fillId="0" borderId="0" xfId="1" applyFont="1" applyBorder="1" applyProtection="1"/>
    <xf numFmtId="14" fontId="0" fillId="0" borderId="0" xfId="0" applyNumberFormat="1"/>
    <xf numFmtId="0" fontId="0" fillId="0" borderId="0" xfId="0" applyAlignment="1">
      <alignment vertical="top" wrapText="1"/>
    </xf>
    <xf numFmtId="0" fontId="0" fillId="0" borderId="24" xfId="0" applyBorder="1" applyAlignment="1">
      <alignment horizontal="center"/>
    </xf>
    <xf numFmtId="14" fontId="0" fillId="0" borderId="24" xfId="0" applyNumberFormat="1" applyBorder="1"/>
    <xf numFmtId="0" fontId="0" fillId="0" borderId="0" xfId="0" applyBorder="1" applyAlignment="1">
      <alignment horizontal="center"/>
    </xf>
    <xf numFmtId="14" fontId="0" fillId="0" borderId="0" xfId="0" applyNumberFormat="1" applyBorder="1"/>
    <xf numFmtId="0" fontId="0" fillId="0" borderId="21" xfId="0" applyBorder="1" applyAlignment="1">
      <alignment horizontal="center"/>
    </xf>
    <xf numFmtId="14" fontId="0" fillId="0" borderId="21" xfId="0" applyNumberFormat="1" applyBorder="1"/>
    <xf numFmtId="2" fontId="0" fillId="2" borderId="0" xfId="0" applyNumberFormat="1" applyFont="1" applyFill="1"/>
    <xf numFmtId="4" fontId="0" fillId="0" borderId="0" xfId="0" applyNumberFormat="1"/>
    <xf numFmtId="165" fontId="0" fillId="0" borderId="0" xfId="0" applyNumberFormat="1"/>
    <xf numFmtId="0" fontId="6" fillId="0" borderId="21" xfId="0" applyFont="1" applyBorder="1" applyProtection="1">
      <protection locked="0"/>
    </xf>
    <xf numFmtId="0" fontId="0" fillId="0" borderId="0" xfId="0" applyAlignment="1" applyProtection="1">
      <alignment horizontal="center" vertical="center"/>
    </xf>
    <xf numFmtId="0" fontId="0" fillId="0" borderId="0" xfId="0" applyAlignment="1" applyProtection="1">
      <alignment horizontal="center"/>
    </xf>
    <xf numFmtId="164" fontId="0" fillId="0" borderId="0" xfId="0" applyNumberFormat="1" applyProtection="1"/>
    <xf numFmtId="0" fontId="13" fillId="0" borderId="0" xfId="0" applyFont="1" applyAlignment="1" applyProtection="1">
      <alignment horizontal="right" vertical="center"/>
      <protection locked="0"/>
    </xf>
    <xf numFmtId="0" fontId="0" fillId="0" borderId="0" xfId="0" applyAlignment="1" applyProtection="1">
      <protection locked="0"/>
    </xf>
    <xf numFmtId="0" fontId="0" fillId="0" borderId="0" xfId="0" applyBorder="1" applyAlignment="1" applyProtection="1">
      <alignment horizontal="center"/>
      <protection locked="0"/>
    </xf>
    <xf numFmtId="166" fontId="0" fillId="0" borderId="0" xfId="0" applyNumberFormat="1" applyProtection="1">
      <protection locked="0"/>
    </xf>
    <xf numFmtId="9" fontId="0" fillId="0" borderId="0" xfId="0" applyNumberFormat="1" applyProtection="1">
      <protection locked="0"/>
    </xf>
    <xf numFmtId="0" fontId="5" fillId="0" borderId="0" xfId="1" applyFont="1" applyBorder="1" applyProtection="1"/>
    <xf numFmtId="9" fontId="0" fillId="0" borderId="0" xfId="0" applyNumberFormat="1" applyProtection="1"/>
    <xf numFmtId="2" fontId="0" fillId="0" borderId="0" xfId="0" applyNumberFormat="1" applyProtection="1"/>
    <xf numFmtId="0" fontId="0" fillId="0" borderId="0" xfId="0" applyAlignment="1" applyProtection="1">
      <alignment horizontal="center" vertical="center" wrapText="1"/>
    </xf>
    <xf numFmtId="0" fontId="8" fillId="0" borderId="0" xfId="0" applyFont="1" applyProtection="1"/>
    <xf numFmtId="2" fontId="8" fillId="0" borderId="0" xfId="0" applyNumberFormat="1" applyFont="1" applyProtection="1"/>
    <xf numFmtId="0" fontId="8" fillId="0" borderId="0" xfId="0" applyFont="1" applyAlignment="1" applyProtection="1">
      <alignment vertical="center"/>
    </xf>
    <xf numFmtId="0" fontId="0" fillId="0" borderId="0" xfId="0" applyAlignment="1" applyProtection="1">
      <alignment vertical="center"/>
      <protection locked="0"/>
    </xf>
    <xf numFmtId="14" fontId="0" fillId="0" borderId="18" xfId="0" applyNumberFormat="1" applyBorder="1" applyProtection="1">
      <protection locked="0"/>
    </xf>
    <xf numFmtId="0" fontId="0" fillId="0" borderId="18" xfId="0" applyBorder="1" applyProtection="1">
      <protection locked="0"/>
    </xf>
    <xf numFmtId="0" fontId="6" fillId="0" borderId="0" xfId="0" applyFont="1" applyFill="1"/>
    <xf numFmtId="14" fontId="0" fillId="0" borderId="0" xfId="0" applyNumberFormat="1" applyProtection="1"/>
    <xf numFmtId="14" fontId="0" fillId="4" borderId="0" xfId="0" applyNumberFormat="1" applyFill="1" applyProtection="1">
      <protection locked="0"/>
    </xf>
    <xf numFmtId="4" fontId="0" fillId="0" borderId="18" xfId="0" applyNumberFormat="1" applyBorder="1" applyProtection="1">
      <protection locked="0"/>
    </xf>
    <xf numFmtId="0" fontId="14" fillId="0" borderId="0" xfId="0" applyFont="1"/>
    <xf numFmtId="164" fontId="14" fillId="0" borderId="0" xfId="0" applyNumberFormat="1" applyFont="1"/>
    <xf numFmtId="0" fontId="6" fillId="0" borderId="24" xfId="0" applyFont="1" applyBorder="1" applyAlignment="1" applyProtection="1">
      <alignment horizontal="left"/>
    </xf>
    <xf numFmtId="0" fontId="0" fillId="0" borderId="0" xfId="0" applyBorder="1" applyAlignment="1" applyProtection="1">
      <alignment horizontal="center"/>
    </xf>
    <xf numFmtId="0" fontId="6" fillId="0" borderId="21" xfId="0" applyFont="1" applyBorder="1" applyAlignment="1" applyProtection="1">
      <alignment horizontal="center"/>
      <protection locked="0"/>
    </xf>
    <xf numFmtId="0" fontId="6" fillId="0" borderId="0" xfId="0" applyFont="1" applyAlignment="1" applyProtection="1">
      <alignment horizontal="left"/>
    </xf>
    <xf numFmtId="0" fontId="0" fillId="3" borderId="25" xfId="0" applyFill="1" applyBorder="1" applyAlignment="1" applyProtection="1">
      <alignment horizontal="left" vertical="center" wrapText="1"/>
      <protection locked="0"/>
    </xf>
    <xf numFmtId="0" fontId="0" fillId="3" borderId="26" xfId="0" applyFill="1" applyBorder="1" applyAlignment="1" applyProtection="1">
      <alignment horizontal="left" vertical="center" wrapText="1"/>
      <protection locked="0"/>
    </xf>
    <xf numFmtId="0" fontId="0" fillId="3" borderId="25" xfId="0" applyFill="1" applyBorder="1" applyAlignment="1" applyProtection="1">
      <alignment horizontal="left" vertical="center"/>
      <protection locked="0"/>
    </xf>
    <xf numFmtId="0" fontId="0" fillId="3" borderId="26" xfId="0" applyFill="1" applyBorder="1" applyAlignment="1" applyProtection="1">
      <alignment horizontal="left" vertical="center"/>
      <protection locked="0"/>
    </xf>
    <xf numFmtId="0" fontId="0" fillId="0" borderId="0" xfId="0" applyFill="1" applyAlignment="1" applyProtection="1">
      <alignment horizontal="left" vertical="center"/>
    </xf>
    <xf numFmtId="0" fontId="0" fillId="0" borderId="0" xfId="0" applyFill="1" applyBorder="1" applyAlignment="1" applyProtection="1">
      <alignment horizontal="left" vertical="center"/>
    </xf>
    <xf numFmtId="0" fontId="2" fillId="0" borderId="0" xfId="1" applyBorder="1" applyAlignment="1" applyProtection="1">
      <alignment horizontal="left" vertical="center"/>
    </xf>
    <xf numFmtId="0" fontId="0" fillId="0" borderId="0" xfId="0" applyBorder="1" applyAlignment="1" applyProtection="1">
      <alignment horizontal="left" vertical="center"/>
    </xf>
    <xf numFmtId="0" fontId="0" fillId="0" borderId="0" xfId="0" applyAlignment="1" applyProtection="1">
      <alignment horizontal="left" vertical="center"/>
    </xf>
    <xf numFmtId="0" fontId="0" fillId="3" borderId="22" xfId="0" applyFill="1" applyBorder="1" applyAlignment="1" applyProtection="1">
      <alignment horizontal="left" vertical="center"/>
      <protection locked="0"/>
    </xf>
    <xf numFmtId="0" fontId="0" fillId="3" borderId="23" xfId="0" applyFill="1" applyBorder="1" applyAlignment="1" applyProtection="1">
      <alignment horizontal="left" vertical="center"/>
      <protection locked="0"/>
    </xf>
    <xf numFmtId="0" fontId="0" fillId="0" borderId="0" xfId="0" applyFill="1" applyAlignment="1" applyProtection="1">
      <alignment horizontal="left" vertical="center" wrapText="1"/>
    </xf>
    <xf numFmtId="0" fontId="0" fillId="3" borderId="0" xfId="0" applyFill="1" applyBorder="1" applyAlignment="1" applyProtection="1">
      <alignment horizontal="left" vertical="center"/>
      <protection locked="0"/>
    </xf>
    <xf numFmtId="0" fontId="0" fillId="0" borderId="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3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2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5" xfId="0" applyBorder="1" applyAlignment="1">
      <alignment horizontal="center" vertical="center"/>
    </xf>
    <xf numFmtId="0" fontId="0" fillId="0" borderId="3" xfId="0" applyFill="1" applyBorder="1" applyAlignment="1">
      <alignment horizontal="left" vertical="center" wrapText="1"/>
    </xf>
    <xf numFmtId="0" fontId="0" fillId="0" borderId="10" xfId="0" applyFill="1" applyBorder="1" applyAlignment="1">
      <alignment horizontal="left" vertical="center"/>
    </xf>
    <xf numFmtId="0" fontId="0" fillId="0" borderId="0" xfId="0" applyAlignment="1">
      <alignment horizontal="left"/>
    </xf>
    <xf numFmtId="0" fontId="0" fillId="0" borderId="0" xfId="0" applyFont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/>
    </xf>
    <xf numFmtId="0" fontId="0" fillId="0" borderId="0" xfId="0" applyAlignment="1" applyProtection="1">
      <alignment horizontal="left" vertical="center" wrapText="1"/>
    </xf>
    <xf numFmtId="0" fontId="0" fillId="0" borderId="0" xfId="0" applyAlignment="1" applyProtection="1">
      <alignment horizontal="center" vertical="center" wrapText="1"/>
    </xf>
    <xf numFmtId="4" fontId="0" fillId="0" borderId="0" xfId="0" applyNumberFormat="1" applyBorder="1" applyAlignment="1" applyProtection="1">
      <alignment horizontal="center"/>
    </xf>
    <xf numFmtId="4" fontId="0" fillId="0" borderId="21" xfId="0" applyNumberFormat="1" applyBorder="1" applyAlignment="1" applyProtection="1">
      <alignment horizontal="center"/>
    </xf>
    <xf numFmtId="4" fontId="0" fillId="0" borderId="24" xfId="0" applyNumberFormat="1" applyBorder="1" applyAlignment="1" applyProtection="1">
      <alignment horizontal="center"/>
    </xf>
    <xf numFmtId="4" fontId="0" fillId="0" borderId="0" xfId="0" applyNumberFormat="1" applyAlignment="1" applyProtection="1">
      <alignment horizontal="center"/>
    </xf>
    <xf numFmtId="3" fontId="0" fillId="0" borderId="21" xfId="0" applyNumberFormat="1" applyBorder="1" applyAlignment="1" applyProtection="1">
      <alignment horizontal="center"/>
      <protection locked="0"/>
    </xf>
    <xf numFmtId="3" fontId="0" fillId="0" borderId="24" xfId="0" applyNumberFormat="1" applyBorder="1" applyAlignment="1" applyProtection="1">
      <alignment horizontal="center"/>
      <protection locked="0"/>
    </xf>
    <xf numFmtId="3" fontId="0" fillId="0" borderId="0" xfId="0" applyNumberFormat="1" applyBorder="1" applyAlignment="1" applyProtection="1">
      <alignment horizontal="center"/>
      <protection locked="0"/>
    </xf>
    <xf numFmtId="3" fontId="0" fillId="0" borderId="0" xfId="0" applyNumberFormat="1" applyAlignment="1" applyProtection="1">
      <alignment horizontal="center"/>
      <protection locked="0"/>
    </xf>
    <xf numFmtId="4" fontId="0" fillId="0" borderId="0" xfId="0" applyNumberFormat="1" applyBorder="1" applyAlignment="1" applyProtection="1">
      <alignment horizontal="center"/>
      <protection locked="0"/>
    </xf>
    <xf numFmtId="4" fontId="0" fillId="0" borderId="24" xfId="0" applyNumberFormat="1" applyBorder="1" applyAlignment="1" applyProtection="1">
      <alignment horizontal="center"/>
      <protection locked="0"/>
    </xf>
    <xf numFmtId="4" fontId="0" fillId="0" borderId="21" xfId="0" applyNumberFormat="1" applyBorder="1" applyAlignment="1" applyProtection="1">
      <alignment horizontal="center"/>
      <protection locked="0"/>
    </xf>
    <xf numFmtId="4" fontId="0" fillId="0" borderId="0" xfId="0" applyNumberFormat="1" applyAlignment="1" applyProtection="1">
      <alignment horizontal="center"/>
      <protection locked="0"/>
    </xf>
    <xf numFmtId="0" fontId="0" fillId="0" borderId="0" xfId="0" applyAlignment="1">
      <alignment horizontal="center" vertical="center"/>
    </xf>
    <xf numFmtId="0" fontId="0" fillId="0" borderId="0" xfId="0" applyAlignment="1" applyProtection="1">
      <alignment horizontal="left" vertical="top" wrapText="1"/>
      <protection locked="0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</cellXfs>
  <cellStyles count="2">
    <cellStyle name="Standard" xfId="0" builtinId="0"/>
    <cellStyle name="Überschrift 1" xfId="1" builtin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vis-appool.bv.bezirk-schwaben.de:82/vis/B043977F-757D-4BB0-AEEB-381A2943696E/webdav/2104864/Basiskalkulationen/Invest/Investbetrag%20teilstation&#228;rBKZ%2024,3%20ab%2001.01.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inrichtungsdaten"/>
      <sheetName val="vorzulegende Unterlagen"/>
      <sheetName val="Instandsetzungsaufwendungen"/>
      <sheetName val="Mieten-Pachten"/>
      <sheetName val="Abschreibungen-Finanzierung"/>
      <sheetName val="Ergebnis"/>
    </sheetNames>
    <sheetDataSet>
      <sheetData sheetId="0"/>
      <sheetData sheetId="1"/>
      <sheetData sheetId="2">
        <row r="1">
          <cell r="N1">
            <v>0</v>
          </cell>
        </row>
      </sheetData>
      <sheetData sheetId="3">
        <row r="1">
          <cell r="L1">
            <v>0</v>
          </cell>
        </row>
      </sheetData>
      <sheetData sheetId="4">
        <row r="1">
          <cell r="M1">
            <v>0</v>
          </cell>
        </row>
        <row r="9">
          <cell r="M9">
            <v>0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2022-12-23_Bezirk-Schwaben">
  <a:themeElements>
    <a:clrScheme name="BV_Kernfarben-CI-2022">
      <a:dk1>
        <a:sysClr val="windowText" lastClr="000000"/>
      </a:dk1>
      <a:lt1>
        <a:sysClr val="window" lastClr="FFFFFF"/>
      </a:lt1>
      <a:dk2>
        <a:srgbClr val="333D68"/>
      </a:dk2>
      <a:lt2>
        <a:srgbClr val="E7E6E6"/>
      </a:lt2>
      <a:accent1>
        <a:srgbClr val="333D68"/>
      </a:accent1>
      <a:accent2>
        <a:srgbClr val="EEA642"/>
      </a:accent2>
      <a:accent3>
        <a:srgbClr val="EF7D5F"/>
      </a:accent3>
      <a:accent4>
        <a:srgbClr val="D65569"/>
      </a:accent4>
      <a:accent5>
        <a:srgbClr val="3C9BBF"/>
      </a:accent5>
      <a:accent6>
        <a:srgbClr val="77A961"/>
      </a:accent6>
      <a:hlink>
        <a:srgbClr val="333D68"/>
      </a:hlink>
      <a:folHlink>
        <a:srgbClr val="954F72"/>
      </a:folHlink>
    </a:clrScheme>
    <a:fontScheme name="BV-Schriften-2022">
      <a:majorFont>
        <a:latin typeface="Segoe UI"/>
        <a:ea typeface=""/>
        <a:cs typeface=""/>
      </a:majorFont>
      <a:minorFont>
        <a:latin typeface="Segoe U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chemeClr val="accent1"/>
        </a:solidFill>
        <a:ln>
          <a:noFill/>
        </a:ln>
      </a:spPr>
      <a:bodyPr lIns="72000" tIns="36000" rIns="72000" bIns="36000" rtlCol="0" anchor="ctr"/>
      <a:lstStyle>
        <a:defPPr algn="ctr">
          <a:defRPr dirty="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>
        <a:ln w="19050" cap="rnd">
          <a:solidFill>
            <a:schemeClr val="accent1"/>
          </a:solidFill>
          <a:round/>
        </a:ln>
      </a:spPr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  <a:txDef>
      <a:spPr>
        <a:noFill/>
      </a:spPr>
      <a:bodyPr wrap="none" lIns="72000" tIns="36000" rIns="72000" bIns="36000" rtlCol="0">
        <a:spAutoFit/>
      </a:bodyPr>
      <a:lstStyle>
        <a:defPPr algn="l">
          <a:defRPr dirty="0" smtClean="0">
            <a:solidFill>
              <a:schemeClr val="tx2"/>
            </a:solidFill>
          </a:defRPr>
        </a:defPPr>
      </a:lstStyle>
    </a:txDef>
  </a:objectDefaults>
  <a:extraClrSchemeLst/>
  <a:custClrLst>
    <a:custClr name="Bezirksheimatpflege">
      <a:srgbClr val="5E8DB4"/>
    </a:custClr>
    <a:custClr name="Kulturschloss Höchstädt">
      <a:srgbClr val="D83378"/>
    </a:custClr>
    <a:custClr name="Museum Hammerschmiede">
      <a:srgbClr val="F18825"/>
    </a:custClr>
    <a:custClr name="Museum Illerbeuren">
      <a:srgbClr val="945F99"/>
    </a:custClr>
    <a:custClr name="Museum KulturLand Ries">
      <a:srgbClr val="00A8CB"/>
    </a:custClr>
    <a:custClr name="Museum Oberschönenfeld">
      <a:srgbClr val="F1B300"/>
    </a:custClr>
    <a:custClr name="SJSO">
      <a:srgbClr val="DF4052"/>
    </a:custClr>
    <a:custClr name="Trachtenkultur Beratung">
      <a:srgbClr val="8EB362"/>
    </a:custClr>
    <a:custClr name="Volksmusik Beratung">
      <a:srgbClr val="008F90"/>
    </a:custClr>
  </a:custClrLst>
  <a:extLst>
    <a:ext uri="{05A4C25C-085E-4340-85A3-A5531E510DB2}">
      <thm15:themeFamily xmlns:thm15="http://schemas.microsoft.com/office/thememl/2012/main" name="2022-12-23_Bezirk-Schwaben" id="{16EA681E-E7AB-4119-8ADB-806F17EE3BF6}" vid="{C32109D3-63D3-4C82-BCDD-9D44A73CEEB7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0"/>
  <sheetViews>
    <sheetView tabSelected="1" view="pageLayout" zoomScaleNormal="85" zoomScaleSheetLayoutView="70" workbookViewId="0">
      <selection activeCell="C4" sqref="C4"/>
    </sheetView>
  </sheetViews>
  <sheetFormatPr baseColWidth="10" defaultColWidth="11.19921875" defaultRowHeight="16.8" x14ac:dyDescent="0.4"/>
  <cols>
    <col min="1" max="1" width="31.59765625" style="1" bestFit="1" customWidth="1"/>
    <col min="2" max="5" width="19.3984375" style="1" customWidth="1"/>
    <col min="6" max="6" width="12.8984375" style="1" customWidth="1"/>
    <col min="7" max="8" width="19.5" style="1" customWidth="1"/>
    <col min="9" max="16384" width="11.19921875" style="1"/>
  </cols>
  <sheetData>
    <row r="1" spans="1:9" ht="34.799999999999997" x14ac:dyDescent="0.75">
      <c r="A1" s="50" t="s">
        <v>242</v>
      </c>
      <c r="I1" s="66" t="s">
        <v>254</v>
      </c>
    </row>
    <row r="5" spans="1:9" ht="36" customHeight="1" x14ac:dyDescent="0.4">
      <c r="A5" s="49" t="s">
        <v>152</v>
      </c>
      <c r="B5" s="102" t="str">
        <f>VLOOKUP(B6,Tabelle1!A2:I29,2,0)</f>
        <v>-</v>
      </c>
      <c r="C5" s="102"/>
      <c r="E5" s="97" t="s">
        <v>143</v>
      </c>
      <c r="F5" s="97"/>
      <c r="G5" s="91"/>
      <c r="H5" s="92"/>
    </row>
    <row r="6" spans="1:9" x14ac:dyDescent="0.4">
      <c r="A6" s="28" t="s">
        <v>37</v>
      </c>
      <c r="B6" s="103" t="s">
        <v>76</v>
      </c>
      <c r="C6" s="103"/>
      <c r="E6" s="95" t="s">
        <v>37</v>
      </c>
      <c r="F6" s="96"/>
      <c r="G6" s="93"/>
      <c r="H6" s="94"/>
    </row>
    <row r="7" spans="1:9" x14ac:dyDescent="0.4">
      <c r="A7" s="28" t="s">
        <v>154</v>
      </c>
      <c r="B7" s="38" t="str">
        <f>VLOOKUP(B6,Tabelle1!A2:G28,5,0)&amp;" "&amp;VLOOKUP(B6,Tabelle1!A2:G28,6,0)</f>
        <v>- -</v>
      </c>
      <c r="C7" s="37"/>
      <c r="E7" s="95" t="s">
        <v>154</v>
      </c>
      <c r="F7" s="96"/>
      <c r="G7" s="93"/>
      <c r="H7" s="94"/>
    </row>
    <row r="8" spans="1:9" x14ac:dyDescent="0.4">
      <c r="A8" s="28" t="s">
        <v>155</v>
      </c>
      <c r="B8" s="100" t="str">
        <f>VLOOKUP(B6,Tabelle1!A2:H28,7,0)</f>
        <v>-</v>
      </c>
      <c r="C8" s="100"/>
      <c r="E8" s="95" t="s">
        <v>155</v>
      </c>
      <c r="F8" s="96"/>
      <c r="G8" s="93"/>
      <c r="H8" s="94"/>
    </row>
    <row r="9" spans="1:9" x14ac:dyDescent="0.4">
      <c r="A9" s="28" t="s">
        <v>156</v>
      </c>
      <c r="B9" s="101"/>
      <c r="C9" s="101"/>
      <c r="E9" s="95" t="s">
        <v>156</v>
      </c>
      <c r="F9" s="96"/>
      <c r="G9" s="93"/>
      <c r="H9" s="94"/>
    </row>
    <row r="10" spans="1:9" x14ac:dyDescent="0.4">
      <c r="A10" s="28" t="s">
        <v>157</v>
      </c>
      <c r="B10" s="100" t="str">
        <f>IF(B6="Bitte wählen","",VLOOKUP(B6,Tabelle1!A2:H28,8,0))</f>
        <v/>
      </c>
      <c r="C10" s="100"/>
      <c r="E10" s="99" t="s">
        <v>157</v>
      </c>
      <c r="F10" s="98"/>
      <c r="G10" s="93"/>
      <c r="H10" s="94"/>
    </row>
    <row r="11" spans="1:9" x14ac:dyDescent="0.4">
      <c r="A11" s="28" t="s">
        <v>159</v>
      </c>
      <c r="B11" s="101" t="str">
        <f>IF(B6="Bitte wählen","",VLOOKUP(B6,Tabelle1!A2:I28,9,0))</f>
        <v/>
      </c>
      <c r="C11" s="101"/>
      <c r="D11" s="15"/>
      <c r="E11" s="99" t="s">
        <v>160</v>
      </c>
      <c r="F11" s="98"/>
      <c r="G11" s="93"/>
      <c r="H11" s="94"/>
    </row>
    <row r="12" spans="1:9" x14ac:dyDescent="0.4">
      <c r="A12" s="28" t="s">
        <v>161</v>
      </c>
      <c r="B12" s="101"/>
      <c r="C12" s="101"/>
      <c r="D12" s="15"/>
      <c r="E12" s="98" t="s">
        <v>162</v>
      </c>
      <c r="F12" s="98"/>
      <c r="G12" s="93"/>
      <c r="H12" s="94"/>
    </row>
    <row r="14" spans="1:9" x14ac:dyDescent="0.4">
      <c r="A14" s="28" t="s">
        <v>217</v>
      </c>
      <c r="B14" s="15" t="str">
        <f>VLOOKUP(B6,Tabelle1!A2:J28,10,FALSE)</f>
        <v>-</v>
      </c>
      <c r="C14" s="15"/>
      <c r="D14" s="15"/>
    </row>
    <row r="16" spans="1:9" ht="23.4" x14ac:dyDescent="0.4">
      <c r="A16" s="49" t="s">
        <v>94</v>
      </c>
      <c r="C16" s="63" t="s">
        <v>89</v>
      </c>
      <c r="D16" s="63" t="s">
        <v>145</v>
      </c>
      <c r="E16" s="63" t="s">
        <v>90</v>
      </c>
    </row>
    <row r="17" spans="1:14" x14ac:dyDescent="0.4">
      <c r="A17" s="32"/>
      <c r="B17" s="32" t="s">
        <v>146</v>
      </c>
      <c r="C17" s="67"/>
      <c r="D17" s="67"/>
      <c r="E17" s="2"/>
    </row>
    <row r="18" spans="1:14" x14ac:dyDescent="0.4">
      <c r="A18" s="32"/>
      <c r="B18" s="32" t="s">
        <v>147</v>
      </c>
      <c r="C18" s="67"/>
      <c r="D18" s="67"/>
      <c r="E18" s="2"/>
    </row>
    <row r="19" spans="1:14" x14ac:dyDescent="0.4">
      <c r="A19" s="32"/>
      <c r="B19" s="32" t="s">
        <v>148</v>
      </c>
      <c r="C19" s="67"/>
      <c r="D19" s="67"/>
      <c r="E19" s="2"/>
    </row>
    <row r="20" spans="1:14" x14ac:dyDescent="0.4">
      <c r="A20" s="32"/>
      <c r="B20" s="32" t="s">
        <v>149</v>
      </c>
      <c r="C20" s="67"/>
      <c r="D20" s="67"/>
      <c r="E20" s="2"/>
    </row>
    <row r="21" spans="1:14" x14ac:dyDescent="0.4">
      <c r="A21" s="32"/>
      <c r="B21" s="32" t="s">
        <v>150</v>
      </c>
      <c r="C21" s="67"/>
      <c r="D21" s="67"/>
      <c r="E21" s="2"/>
    </row>
    <row r="22" spans="1:14" x14ac:dyDescent="0.4">
      <c r="A22" s="32"/>
      <c r="B22" s="32" t="s">
        <v>151</v>
      </c>
      <c r="C22" s="67"/>
      <c r="D22" s="67"/>
      <c r="E22" s="2"/>
    </row>
    <row r="23" spans="1:14" x14ac:dyDescent="0.4">
      <c r="A23" s="32"/>
      <c r="C23" s="64"/>
      <c r="D23" s="64"/>
    </row>
    <row r="24" spans="1:14" ht="23.4" x14ac:dyDescent="0.4">
      <c r="A24" s="49" t="s">
        <v>241</v>
      </c>
      <c r="B24" s="65"/>
      <c r="C24" s="64"/>
      <c r="D24" s="64"/>
    </row>
    <row r="26" spans="1:14" ht="23.4" x14ac:dyDescent="0.55000000000000004">
      <c r="A26" s="49" t="s">
        <v>66</v>
      </c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32"/>
    </row>
    <row r="27" spans="1:14" x14ac:dyDescent="0.4">
      <c r="A27" s="46" t="s">
        <v>255</v>
      </c>
      <c r="B27" s="47" t="s">
        <v>227</v>
      </c>
      <c r="C27" s="47" t="s">
        <v>228</v>
      </c>
      <c r="D27" s="47" t="s">
        <v>252</v>
      </c>
      <c r="E27" s="88" t="s">
        <v>38</v>
      </c>
      <c r="F27" s="88"/>
      <c r="G27" s="47"/>
      <c r="H27" s="47"/>
      <c r="I27" s="47"/>
      <c r="J27" s="47"/>
      <c r="K27" s="47"/>
      <c r="L27" s="47"/>
      <c r="M27" s="46"/>
      <c r="N27" s="46"/>
    </row>
    <row r="28" spans="1:14" x14ac:dyDescent="0.4">
      <c r="A28" s="48" t="s">
        <v>243</v>
      </c>
      <c r="B28" s="68"/>
      <c r="C28" s="68"/>
      <c r="D28" s="68"/>
      <c r="E28" s="88">
        <f t="shared" ref="E28:E39" si="0">SUM(B28+(C28/2))</f>
        <v>0</v>
      </c>
      <c r="F28" s="88"/>
      <c r="G28" s="47"/>
      <c r="H28" s="47"/>
      <c r="I28" s="47"/>
      <c r="J28" s="47"/>
      <c r="K28" s="47"/>
      <c r="L28" s="47"/>
      <c r="M28" s="46"/>
      <c r="N28" s="46"/>
    </row>
    <row r="29" spans="1:14" x14ac:dyDescent="0.4">
      <c r="A29" s="48" t="s">
        <v>244</v>
      </c>
      <c r="B29" s="68"/>
      <c r="C29" s="68"/>
      <c r="D29" s="68"/>
      <c r="E29" s="88">
        <f t="shared" si="0"/>
        <v>0</v>
      </c>
      <c r="F29" s="88"/>
      <c r="G29" s="47"/>
      <c r="H29" s="47"/>
      <c r="I29" s="47"/>
      <c r="J29" s="47"/>
      <c r="K29" s="47"/>
      <c r="L29" s="47"/>
      <c r="M29" s="46"/>
      <c r="N29" s="46"/>
    </row>
    <row r="30" spans="1:14" x14ac:dyDescent="0.4">
      <c r="A30" s="48" t="s">
        <v>245</v>
      </c>
      <c r="B30" s="68"/>
      <c r="C30" s="68"/>
      <c r="D30" s="68"/>
      <c r="E30" s="88">
        <f t="shared" si="0"/>
        <v>0</v>
      </c>
      <c r="F30" s="88"/>
      <c r="G30" s="47"/>
      <c r="H30" s="47"/>
      <c r="I30" s="47"/>
      <c r="J30" s="47"/>
      <c r="K30" s="47"/>
      <c r="L30" s="47"/>
      <c r="M30" s="46"/>
      <c r="N30" s="46"/>
    </row>
    <row r="31" spans="1:14" x14ac:dyDescent="0.4">
      <c r="A31" s="48" t="s">
        <v>246</v>
      </c>
      <c r="B31" s="68"/>
      <c r="C31" s="68"/>
      <c r="D31" s="68"/>
      <c r="E31" s="88">
        <f t="shared" si="0"/>
        <v>0</v>
      </c>
      <c r="F31" s="88"/>
      <c r="G31" s="47"/>
      <c r="H31" s="47"/>
      <c r="I31" s="47"/>
      <c r="J31" s="47"/>
      <c r="K31" s="47"/>
      <c r="L31" s="47"/>
      <c r="M31" s="46"/>
      <c r="N31" s="46"/>
    </row>
    <row r="32" spans="1:14" x14ac:dyDescent="0.4">
      <c r="A32" s="48" t="s">
        <v>10</v>
      </c>
      <c r="B32" s="68"/>
      <c r="C32" s="68"/>
      <c r="D32" s="68"/>
      <c r="E32" s="88">
        <f t="shared" si="0"/>
        <v>0</v>
      </c>
      <c r="F32" s="88"/>
      <c r="G32" s="47"/>
      <c r="H32" s="47"/>
      <c r="I32" s="47"/>
      <c r="J32" s="47"/>
      <c r="K32" s="47"/>
      <c r="L32" s="47"/>
      <c r="M32" s="46"/>
      <c r="N32" s="46"/>
    </row>
    <row r="33" spans="1:14" x14ac:dyDescent="0.4">
      <c r="A33" s="48" t="s">
        <v>11</v>
      </c>
      <c r="B33" s="68"/>
      <c r="C33" s="68"/>
      <c r="D33" s="68"/>
      <c r="E33" s="88">
        <f t="shared" si="0"/>
        <v>0</v>
      </c>
      <c r="F33" s="88"/>
      <c r="G33" s="47"/>
      <c r="H33" s="47"/>
      <c r="I33" s="47"/>
      <c r="J33" s="47"/>
      <c r="K33" s="47"/>
      <c r="L33" s="47"/>
      <c r="M33" s="46"/>
      <c r="N33" s="46"/>
    </row>
    <row r="34" spans="1:14" x14ac:dyDescent="0.4">
      <c r="A34" s="48" t="s">
        <v>12</v>
      </c>
      <c r="B34" s="68"/>
      <c r="C34" s="68"/>
      <c r="D34" s="68"/>
      <c r="E34" s="88">
        <f t="shared" si="0"/>
        <v>0</v>
      </c>
      <c r="F34" s="88"/>
      <c r="G34" s="47"/>
      <c r="H34" s="47"/>
      <c r="I34" s="47"/>
      <c r="J34" s="47"/>
      <c r="K34" s="47"/>
      <c r="L34" s="47"/>
      <c r="M34" s="46"/>
      <c r="N34" s="46"/>
    </row>
    <row r="35" spans="1:14" x14ac:dyDescent="0.4">
      <c r="A35" s="48" t="s">
        <v>247</v>
      </c>
      <c r="B35" s="68"/>
      <c r="C35" s="68"/>
      <c r="D35" s="68"/>
      <c r="E35" s="88">
        <f t="shared" si="0"/>
        <v>0</v>
      </c>
      <c r="F35" s="88"/>
      <c r="G35" s="47"/>
      <c r="H35" s="47"/>
      <c r="I35" s="47"/>
      <c r="J35" s="47"/>
      <c r="K35" s="47"/>
      <c r="L35" s="47"/>
      <c r="M35" s="46"/>
      <c r="N35" s="46"/>
    </row>
    <row r="36" spans="1:14" x14ac:dyDescent="0.4">
      <c r="A36" s="48" t="s">
        <v>248</v>
      </c>
      <c r="B36" s="68"/>
      <c r="C36" s="68"/>
      <c r="D36" s="68"/>
      <c r="E36" s="88">
        <f t="shared" si="0"/>
        <v>0</v>
      </c>
      <c r="F36" s="88"/>
      <c r="G36" s="47"/>
      <c r="H36" s="47"/>
      <c r="I36" s="47"/>
      <c r="J36" s="47"/>
      <c r="K36" s="47"/>
      <c r="L36" s="47"/>
      <c r="M36" s="46"/>
      <c r="N36" s="46"/>
    </row>
    <row r="37" spans="1:14" x14ac:dyDescent="0.4">
      <c r="A37" s="48" t="s">
        <v>249</v>
      </c>
      <c r="B37" s="68"/>
      <c r="C37" s="68"/>
      <c r="D37" s="68"/>
      <c r="E37" s="88">
        <f t="shared" si="0"/>
        <v>0</v>
      </c>
      <c r="F37" s="88"/>
      <c r="G37" s="47"/>
      <c r="H37" s="47"/>
      <c r="I37" s="47"/>
      <c r="J37" s="47"/>
      <c r="K37" s="47"/>
      <c r="L37" s="47"/>
      <c r="M37" s="46"/>
      <c r="N37" s="46"/>
    </row>
    <row r="38" spans="1:14" x14ac:dyDescent="0.4">
      <c r="A38" s="48" t="s">
        <v>250</v>
      </c>
      <c r="B38" s="68"/>
      <c r="C38" s="68"/>
      <c r="D38" s="68"/>
      <c r="E38" s="88">
        <f t="shared" si="0"/>
        <v>0</v>
      </c>
      <c r="F38" s="88"/>
      <c r="G38" s="47"/>
      <c r="H38" s="47"/>
      <c r="I38" s="47"/>
      <c r="J38" s="47"/>
      <c r="K38" s="47"/>
      <c r="L38" s="47"/>
      <c r="M38" s="46"/>
      <c r="N38" s="46"/>
    </row>
    <row r="39" spans="1:14" x14ac:dyDescent="0.4">
      <c r="A39" s="48" t="s">
        <v>251</v>
      </c>
      <c r="B39" s="68"/>
      <c r="C39" s="68"/>
      <c r="D39" s="68"/>
      <c r="E39" s="88">
        <f t="shared" si="0"/>
        <v>0</v>
      </c>
      <c r="F39" s="88"/>
      <c r="G39" s="47"/>
      <c r="H39" s="47"/>
      <c r="I39" s="47"/>
      <c r="J39" s="47"/>
      <c r="K39" s="47"/>
      <c r="L39" s="47"/>
      <c r="M39" s="46"/>
      <c r="N39" s="46"/>
    </row>
    <row r="40" spans="1:14" x14ac:dyDescent="0.4">
      <c r="A40" s="48" t="s">
        <v>253</v>
      </c>
      <c r="B40" s="47" t="str">
        <f>IF($I$1="jahr","",SUM(B28:B39)/COUNT(B28:B39))</f>
        <v/>
      </c>
      <c r="C40" s="47" t="str">
        <f>IF($I$1="jahr","",SUM(C28:C39)/COUNT(C28:C39))</f>
        <v/>
      </c>
      <c r="D40" s="47" t="str">
        <f>IF($I$1="jahr","",SUM(D28:D39)/COUNT(D28:D39))</f>
        <v/>
      </c>
      <c r="E40" s="88" t="str">
        <f>IF($I$1="Jahr","",SUM(E28:F39)/(IF(E28&gt;0,1,0)+(IF(E29&gt;0,1,0)+(IF(E30&gt;0,1,0)+(IF(E31&gt;0,1,0)+(IF(E32&gt;0,1,0)+(IF(E33&gt;0,1,0)+(IF(E34&gt;0,1,0)+(IF(E35&gt;0,1,0)+(IF(E36&gt;0,1,0)+(IF(E37&gt;0,1,0)+(IF(E38&gt;0,1,0)+(IF(E39&gt;0,1,0))))))))))))))</f>
        <v/>
      </c>
      <c r="F40" s="88"/>
      <c r="G40" s="47"/>
      <c r="H40" s="47"/>
      <c r="I40" s="47"/>
      <c r="J40" s="47"/>
      <c r="K40" s="47"/>
      <c r="L40" s="47"/>
      <c r="M40" s="46"/>
      <c r="N40" s="46"/>
    </row>
    <row r="41" spans="1:14" x14ac:dyDescent="0.4">
      <c r="A41" s="46"/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6"/>
      <c r="N41" s="46"/>
    </row>
    <row r="42" spans="1:14" x14ac:dyDescent="0.4">
      <c r="A42" s="46"/>
      <c r="B42" s="47"/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6"/>
      <c r="N42" s="46"/>
    </row>
    <row r="43" spans="1:14" x14ac:dyDescent="0.4">
      <c r="A43" s="46"/>
      <c r="B43" s="47"/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6"/>
      <c r="N43" s="46"/>
    </row>
    <row r="45" spans="1:14" ht="23.4" x14ac:dyDescent="0.4">
      <c r="A45" s="49" t="s">
        <v>136</v>
      </c>
      <c r="B45" s="35"/>
      <c r="C45" s="35"/>
      <c r="D45" s="35"/>
      <c r="E45" s="36"/>
    </row>
    <row r="46" spans="1:14" x14ac:dyDescent="0.4">
      <c r="A46" s="62" t="s">
        <v>137</v>
      </c>
      <c r="B46" s="35"/>
      <c r="C46" s="35"/>
      <c r="D46" s="36"/>
      <c r="E46" s="90" t="s">
        <v>138</v>
      </c>
      <c r="F46" s="90"/>
    </row>
    <row r="47" spans="1:14" x14ac:dyDescent="0.4">
      <c r="A47" s="62" t="s">
        <v>139</v>
      </c>
      <c r="B47" s="35"/>
      <c r="C47" s="35"/>
      <c r="D47" s="36"/>
      <c r="E47" s="35"/>
    </row>
    <row r="48" spans="1:14" x14ac:dyDescent="0.4">
      <c r="A48" s="35"/>
      <c r="B48" s="35"/>
      <c r="C48" s="35"/>
      <c r="D48" s="36"/>
      <c r="E48" s="35"/>
    </row>
    <row r="49" spans="1:6" x14ac:dyDescent="0.4">
      <c r="A49" s="62"/>
      <c r="B49" s="35"/>
      <c r="C49" s="35"/>
      <c r="D49" s="36"/>
      <c r="E49" s="89"/>
      <c r="F49" s="89"/>
    </row>
    <row r="50" spans="1:6" x14ac:dyDescent="0.4">
      <c r="A50" s="35" t="s">
        <v>275</v>
      </c>
      <c r="B50" s="36"/>
      <c r="C50" s="36"/>
      <c r="D50" s="36"/>
      <c r="E50" s="87" t="s">
        <v>133</v>
      </c>
      <c r="F50" s="87"/>
    </row>
  </sheetData>
  <sheetProtection algorithmName="SHA-512" hashValue="yC2Xjav+gnO9N3dmhYhrl7zkLeGuTkxhZkUQaEJasxPHWs2sfK7PFaruMYUCIv5FpBzkV2CnUGzN3tRE/9bjIw==" saltValue="FHCuln+OKsSPrwfI6ZMS8g==" spinCount="100000" sheet="1" objects="1" scenarios="1"/>
  <mergeCells count="40">
    <mergeCell ref="B12:C12"/>
    <mergeCell ref="B5:C5"/>
    <mergeCell ref="B6:C6"/>
    <mergeCell ref="B8:C8"/>
    <mergeCell ref="B9:C9"/>
    <mergeCell ref="E11:F11"/>
    <mergeCell ref="E9:F9"/>
    <mergeCell ref="E10:F10"/>
    <mergeCell ref="E8:F8"/>
    <mergeCell ref="B10:C10"/>
    <mergeCell ref="B11:C11"/>
    <mergeCell ref="E7:F7"/>
    <mergeCell ref="E5:F5"/>
    <mergeCell ref="E6:F6"/>
    <mergeCell ref="E38:F38"/>
    <mergeCell ref="E37:F37"/>
    <mergeCell ref="E36:F36"/>
    <mergeCell ref="E35:F35"/>
    <mergeCell ref="E34:F34"/>
    <mergeCell ref="E33:F33"/>
    <mergeCell ref="E32:F32"/>
    <mergeCell ref="E31:F31"/>
    <mergeCell ref="E30:F30"/>
    <mergeCell ref="E29:F29"/>
    <mergeCell ref="E28:F28"/>
    <mergeCell ref="E27:F27"/>
    <mergeCell ref="E12:F12"/>
    <mergeCell ref="G5:H5"/>
    <mergeCell ref="G7:H7"/>
    <mergeCell ref="G6:H6"/>
    <mergeCell ref="G12:H12"/>
    <mergeCell ref="G11:H11"/>
    <mergeCell ref="G10:H10"/>
    <mergeCell ref="G9:H9"/>
    <mergeCell ref="G8:H8"/>
    <mergeCell ref="E50:F50"/>
    <mergeCell ref="E39:F39"/>
    <mergeCell ref="E40:F40"/>
    <mergeCell ref="E49:F49"/>
    <mergeCell ref="E46:F46"/>
  </mergeCells>
  <dataValidations count="1">
    <dataValidation operator="greaterThan" allowBlank="1" showInputMessage="1" showErrorMessage="1" sqref="A50" xr:uid="{00000000-0002-0000-0000-000000000000}"/>
  </dataValidations>
  <pageMargins left="0.7" right="0.7" top="0.78740157499999996" bottom="0.78740157499999996" header="0.3" footer="0.3"/>
  <pageSetup paperSize="9" scale="71" fitToHeight="0" orientation="landscape" r:id="rId1"/>
  <headerFooter>
    <oddHeader>&amp;R&amp;G</oddHeader>
    <oddFooter>&amp;LAnlage 3
Jahresauswertung&amp;CBezirk Schwaben
SG2A&amp;RStand 28.01.2026
Seite &amp;P</oddFooter>
  </headerFooter>
  <colBreaks count="1" manualBreakCount="1">
    <brk id="12" max="54" man="1"/>
  </colBreaks>
  <legacyDrawingHF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1000000}">
          <x14:formula1>
            <xm:f>Angaben!$B$3:$B$28</xm:f>
          </x14:formula1>
          <xm:sqref>B6:C6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1470"/>
  <sheetViews>
    <sheetView view="pageLayout" zoomScale="85" zoomScaleNormal="85" zoomScaleSheetLayoutView="40" zoomScalePageLayoutView="85" workbookViewId="0">
      <selection activeCell="B15" sqref="B15"/>
    </sheetView>
  </sheetViews>
  <sheetFormatPr baseColWidth="10" defaultRowHeight="16.8" x14ac:dyDescent="0.4"/>
  <cols>
    <col min="1" max="1" width="27.3984375" customWidth="1"/>
    <col min="3" max="3" width="11.19921875" customWidth="1"/>
    <col min="5" max="5" width="18.5" bestFit="1" customWidth="1"/>
    <col min="6" max="6" width="8.5" bestFit="1" customWidth="1"/>
    <col min="9" max="9" width="8.69921875" bestFit="1" customWidth="1"/>
    <col min="10" max="21" width="7.69921875" customWidth="1"/>
    <col min="23" max="23" width="28.19921875" bestFit="1" customWidth="1"/>
    <col min="24" max="24" width="3.19921875" customWidth="1"/>
    <col min="25" max="25" width="59.3984375" bestFit="1" customWidth="1"/>
    <col min="27" max="27" width="11.19921875" customWidth="1"/>
  </cols>
  <sheetData>
    <row r="1" spans="1:23" ht="24" thickTop="1" x14ac:dyDescent="0.55000000000000004">
      <c r="A1" s="8" t="str">
        <f>"Evaluation der "&amp;VLOOKUP(Deckblatt!B6,Tabelle1!A2:J28,2,FALSE)&amp;" in "&amp;VLOOKUP(Deckblatt!B6,Tabelle1!A2:J28,6,FALSE)</f>
        <v>Evaluation der - in -</v>
      </c>
      <c r="B1" s="9"/>
      <c r="C1" s="43"/>
      <c r="D1" s="43"/>
      <c r="E1" s="43"/>
      <c r="F1" s="9"/>
      <c r="G1" s="44"/>
      <c r="H1" s="44"/>
      <c r="I1" s="44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13" t="str">
        <f>Deckblatt!I1</f>
        <v>Jahr</v>
      </c>
    </row>
    <row r="2" spans="1:23" ht="17.399999999999999" thickBot="1" x14ac:dyDescent="0.45">
      <c r="A2" s="10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2"/>
    </row>
    <row r="3" spans="1:23" ht="17.399999999999999" customHeight="1" thickTop="1" x14ac:dyDescent="0.4">
      <c r="A3" s="111" t="s">
        <v>34</v>
      </c>
      <c r="B3" s="109" t="s">
        <v>33</v>
      </c>
      <c r="C3" s="109" t="s">
        <v>0</v>
      </c>
      <c r="D3" s="109" t="s">
        <v>1</v>
      </c>
      <c r="E3" s="114" t="s">
        <v>74</v>
      </c>
      <c r="F3" s="109" t="s">
        <v>230</v>
      </c>
      <c r="G3" s="104" t="s">
        <v>2</v>
      </c>
      <c r="H3" s="113"/>
      <c r="I3" s="107" t="s">
        <v>229</v>
      </c>
      <c r="J3" s="104" t="s">
        <v>3</v>
      </c>
      <c r="K3" s="105"/>
      <c r="L3" s="105"/>
      <c r="M3" s="105"/>
      <c r="N3" s="105"/>
      <c r="O3" s="105"/>
      <c r="P3" s="105"/>
      <c r="Q3" s="105"/>
      <c r="R3" s="105"/>
      <c r="S3" s="105"/>
      <c r="T3" s="105"/>
      <c r="U3" s="106"/>
    </row>
    <row r="4" spans="1:23" ht="17.399999999999999" thickBot="1" x14ac:dyDescent="0.45">
      <c r="A4" s="112"/>
      <c r="B4" s="110"/>
      <c r="C4" s="110"/>
      <c r="D4" s="110"/>
      <c r="E4" s="115"/>
      <c r="F4" s="110"/>
      <c r="G4" s="4" t="s">
        <v>4</v>
      </c>
      <c r="H4" s="5" t="s">
        <v>5</v>
      </c>
      <c r="I4" s="108"/>
      <c r="J4" s="4" t="s">
        <v>6</v>
      </c>
      <c r="K4" s="6" t="s">
        <v>7</v>
      </c>
      <c r="L4" s="5" t="s">
        <v>8</v>
      </c>
      <c r="M4" s="7" t="s">
        <v>9</v>
      </c>
      <c r="N4" s="6" t="s">
        <v>10</v>
      </c>
      <c r="O4" s="5" t="s">
        <v>11</v>
      </c>
      <c r="P4" s="7" t="s">
        <v>12</v>
      </c>
      <c r="Q4" s="6" t="s">
        <v>13</v>
      </c>
      <c r="R4" s="5" t="s">
        <v>14</v>
      </c>
      <c r="S4" s="7" t="s">
        <v>15</v>
      </c>
      <c r="T4" s="6" t="s">
        <v>16</v>
      </c>
      <c r="U4" s="33" t="s">
        <v>17</v>
      </c>
    </row>
    <row r="5" spans="1:23" ht="17.399999999999999" thickTop="1" x14ac:dyDescent="0.4">
      <c r="A5" s="2"/>
      <c r="B5" s="2"/>
      <c r="C5" s="14" t="str">
        <f t="shared" ref="C5:C68" si="0">IF(B5="","",$U$1-B5)</f>
        <v/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</row>
    <row r="6" spans="1:23" x14ac:dyDescent="0.4">
      <c r="A6" s="2"/>
      <c r="B6" s="2"/>
      <c r="C6" s="14" t="str">
        <f t="shared" si="0"/>
        <v/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</row>
    <row r="7" spans="1:23" x14ac:dyDescent="0.4">
      <c r="A7" s="2"/>
      <c r="B7" s="2"/>
      <c r="C7" s="14" t="str">
        <f t="shared" si="0"/>
        <v/>
      </c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</row>
    <row r="8" spans="1:23" x14ac:dyDescent="0.4">
      <c r="A8" s="2"/>
      <c r="B8" s="2"/>
      <c r="C8" s="14" t="str">
        <f t="shared" si="0"/>
        <v/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</row>
    <row r="9" spans="1:23" x14ac:dyDescent="0.4">
      <c r="A9" s="2"/>
      <c r="B9" s="2"/>
      <c r="C9" s="14" t="str">
        <f t="shared" si="0"/>
        <v/>
      </c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</row>
    <row r="10" spans="1:23" x14ac:dyDescent="0.4">
      <c r="A10" s="2"/>
      <c r="B10" s="2"/>
      <c r="C10" s="14" t="str">
        <f>IF(B10="","",$U$1-B10)</f>
        <v/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</row>
    <row r="11" spans="1:23" x14ac:dyDescent="0.4">
      <c r="A11" s="2"/>
      <c r="B11" s="2"/>
      <c r="C11" s="14" t="str">
        <f t="shared" si="0"/>
        <v/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</row>
    <row r="12" spans="1:23" x14ac:dyDescent="0.4">
      <c r="A12" s="2"/>
      <c r="B12" s="2"/>
      <c r="C12" s="14" t="str">
        <f t="shared" si="0"/>
        <v/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</row>
    <row r="13" spans="1:23" x14ac:dyDescent="0.4">
      <c r="A13" s="2"/>
      <c r="B13" s="2"/>
      <c r="C13" s="14" t="str">
        <f t="shared" si="0"/>
        <v/>
      </c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</row>
    <row r="14" spans="1:23" x14ac:dyDescent="0.4">
      <c r="A14" s="2"/>
      <c r="B14" s="2"/>
      <c r="C14" s="14" t="str">
        <f t="shared" si="0"/>
        <v/>
      </c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</row>
    <row r="15" spans="1:23" x14ac:dyDescent="0.4">
      <c r="A15" s="2"/>
      <c r="B15" s="2"/>
      <c r="C15" s="14" t="str">
        <f t="shared" si="0"/>
        <v/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spans="1:23" x14ac:dyDescent="0.4">
      <c r="A16" s="2"/>
      <c r="B16" s="2"/>
      <c r="C16" s="14" t="str">
        <f t="shared" si="0"/>
        <v/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W16" s="3"/>
    </row>
    <row r="17" spans="1:23" x14ac:dyDescent="0.4">
      <c r="A17" s="2"/>
      <c r="B17" s="2"/>
      <c r="C17" s="14" t="str">
        <f t="shared" si="0"/>
        <v/>
      </c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W17" s="3"/>
    </row>
    <row r="18" spans="1:23" x14ac:dyDescent="0.4">
      <c r="A18" s="2"/>
      <c r="B18" s="2"/>
      <c r="C18" s="14" t="str">
        <f t="shared" si="0"/>
        <v/>
      </c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W18" s="3"/>
    </row>
    <row r="19" spans="1:23" x14ac:dyDescent="0.4">
      <c r="A19" s="2"/>
      <c r="B19" s="2"/>
      <c r="C19" s="14" t="str">
        <f t="shared" si="0"/>
        <v/>
      </c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W19" s="3"/>
    </row>
    <row r="20" spans="1:23" x14ac:dyDescent="0.4">
      <c r="A20" s="2"/>
      <c r="B20" s="2"/>
      <c r="C20" s="14" t="str">
        <f t="shared" si="0"/>
        <v/>
      </c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W20" s="3"/>
    </row>
    <row r="21" spans="1:23" x14ac:dyDescent="0.4">
      <c r="A21" s="2"/>
      <c r="B21" s="2"/>
      <c r="C21" s="14" t="str">
        <f t="shared" si="0"/>
        <v/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W21" s="3"/>
    </row>
    <row r="22" spans="1:23" x14ac:dyDescent="0.4">
      <c r="A22" s="2"/>
      <c r="B22" s="2"/>
      <c r="C22" s="14" t="str">
        <f t="shared" si="0"/>
        <v/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W22" s="3"/>
    </row>
    <row r="23" spans="1:23" x14ac:dyDescent="0.4">
      <c r="A23" s="2"/>
      <c r="B23" s="2"/>
      <c r="C23" s="14" t="str">
        <f t="shared" si="0"/>
        <v/>
      </c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W23" s="3"/>
    </row>
    <row r="24" spans="1:23" x14ac:dyDescent="0.4">
      <c r="A24" s="2"/>
      <c r="B24" s="2"/>
      <c r="C24" s="14" t="str">
        <f t="shared" si="0"/>
        <v/>
      </c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W24" s="3"/>
    </row>
    <row r="25" spans="1:23" x14ac:dyDescent="0.4">
      <c r="A25" s="2"/>
      <c r="B25" s="2"/>
      <c r="C25" s="14" t="str">
        <f t="shared" si="0"/>
        <v/>
      </c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W25" s="3"/>
    </row>
    <row r="26" spans="1:23" x14ac:dyDescent="0.4">
      <c r="A26" s="2"/>
      <c r="B26" s="2"/>
      <c r="C26" s="14" t="str">
        <f t="shared" si="0"/>
        <v/>
      </c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W26" s="3"/>
    </row>
    <row r="27" spans="1:23" x14ac:dyDescent="0.4">
      <c r="A27" s="2"/>
      <c r="B27" s="2"/>
      <c r="C27" s="14" t="str">
        <f t="shared" si="0"/>
        <v/>
      </c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W27" s="3"/>
    </row>
    <row r="28" spans="1:23" x14ac:dyDescent="0.4">
      <c r="A28" s="2"/>
      <c r="B28" s="2"/>
      <c r="C28" s="14" t="str">
        <f t="shared" si="0"/>
        <v/>
      </c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W28" s="3"/>
    </row>
    <row r="29" spans="1:23" x14ac:dyDescent="0.4">
      <c r="A29" s="2"/>
      <c r="B29" s="2"/>
      <c r="C29" s="14" t="str">
        <f t="shared" si="0"/>
        <v/>
      </c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W29" s="3"/>
    </row>
    <row r="30" spans="1:23" x14ac:dyDescent="0.4">
      <c r="A30" s="2"/>
      <c r="B30" s="2"/>
      <c r="C30" s="14" t="str">
        <f t="shared" si="0"/>
        <v/>
      </c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W30" s="3"/>
    </row>
    <row r="31" spans="1:23" x14ac:dyDescent="0.4">
      <c r="A31" s="2"/>
      <c r="B31" s="2"/>
      <c r="C31" s="14" t="str">
        <f t="shared" si="0"/>
        <v/>
      </c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W31" s="3"/>
    </row>
    <row r="32" spans="1:23" x14ac:dyDescent="0.4">
      <c r="A32" s="2"/>
      <c r="B32" s="2"/>
      <c r="C32" s="14" t="str">
        <f t="shared" si="0"/>
        <v/>
      </c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W32" s="3"/>
    </row>
    <row r="33" spans="1:23" x14ac:dyDescent="0.4">
      <c r="A33" s="2"/>
      <c r="B33" s="2"/>
      <c r="C33" s="14" t="str">
        <f t="shared" si="0"/>
        <v/>
      </c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W33" s="3"/>
    </row>
    <row r="34" spans="1:23" x14ac:dyDescent="0.4">
      <c r="A34" s="2"/>
      <c r="B34" s="2"/>
      <c r="C34" s="14" t="str">
        <f t="shared" si="0"/>
        <v/>
      </c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W34" s="3"/>
    </row>
    <row r="35" spans="1:23" x14ac:dyDescent="0.4">
      <c r="A35" s="2"/>
      <c r="B35" s="2"/>
      <c r="C35" s="14" t="str">
        <f t="shared" si="0"/>
        <v/>
      </c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W35" s="3"/>
    </row>
    <row r="36" spans="1:23" x14ac:dyDescent="0.4">
      <c r="A36" s="2"/>
      <c r="B36" s="2"/>
      <c r="C36" s="14" t="str">
        <f t="shared" si="0"/>
        <v/>
      </c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W36" s="3"/>
    </row>
    <row r="37" spans="1:23" x14ac:dyDescent="0.4">
      <c r="A37" s="2"/>
      <c r="B37" s="2"/>
      <c r="C37" s="14" t="str">
        <f t="shared" si="0"/>
        <v/>
      </c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W37" s="3"/>
    </row>
    <row r="38" spans="1:23" x14ac:dyDescent="0.4">
      <c r="A38" s="2"/>
      <c r="B38" s="2"/>
      <c r="C38" s="14" t="str">
        <f t="shared" si="0"/>
        <v/>
      </c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W38" s="3"/>
    </row>
    <row r="39" spans="1:23" x14ac:dyDescent="0.4">
      <c r="A39" s="2"/>
      <c r="B39" s="2"/>
      <c r="C39" s="14" t="str">
        <f t="shared" si="0"/>
        <v/>
      </c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W39" s="3"/>
    </row>
    <row r="40" spans="1:23" x14ac:dyDescent="0.4">
      <c r="A40" s="2"/>
      <c r="B40" s="2"/>
      <c r="C40" s="14" t="str">
        <f t="shared" si="0"/>
        <v/>
      </c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W40" s="3"/>
    </row>
    <row r="41" spans="1:23" x14ac:dyDescent="0.4">
      <c r="A41" s="2"/>
      <c r="B41" s="2"/>
      <c r="C41" s="14" t="str">
        <f t="shared" si="0"/>
        <v/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</row>
    <row r="42" spans="1:23" x14ac:dyDescent="0.4">
      <c r="A42" s="2"/>
      <c r="B42" s="2"/>
      <c r="C42" s="14" t="str">
        <f t="shared" si="0"/>
        <v/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</row>
    <row r="43" spans="1:23" x14ac:dyDescent="0.4">
      <c r="A43" s="2"/>
      <c r="B43" s="2"/>
      <c r="C43" s="14" t="str">
        <f t="shared" si="0"/>
        <v/>
      </c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</row>
    <row r="44" spans="1:23" x14ac:dyDescent="0.4">
      <c r="A44" s="2"/>
      <c r="B44" s="2"/>
      <c r="C44" s="14" t="str">
        <f t="shared" si="0"/>
        <v/>
      </c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</row>
    <row r="45" spans="1:23" x14ac:dyDescent="0.4">
      <c r="A45" s="2"/>
      <c r="B45" s="2"/>
      <c r="C45" s="14" t="str">
        <f t="shared" si="0"/>
        <v/>
      </c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</row>
    <row r="46" spans="1:23" x14ac:dyDescent="0.4">
      <c r="A46" s="2"/>
      <c r="B46" s="2"/>
      <c r="C46" s="14" t="str">
        <f t="shared" si="0"/>
        <v/>
      </c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</row>
    <row r="47" spans="1:23" x14ac:dyDescent="0.4">
      <c r="A47" s="2"/>
      <c r="B47" s="2"/>
      <c r="C47" s="14" t="str">
        <f t="shared" si="0"/>
        <v/>
      </c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</row>
    <row r="48" spans="1:23" x14ac:dyDescent="0.4">
      <c r="A48" s="2"/>
      <c r="B48" s="2"/>
      <c r="C48" s="14" t="str">
        <f t="shared" si="0"/>
        <v/>
      </c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</row>
    <row r="49" spans="1:21" x14ac:dyDescent="0.4">
      <c r="A49" s="2"/>
      <c r="B49" s="2"/>
      <c r="C49" s="14" t="str">
        <f t="shared" si="0"/>
        <v/>
      </c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</row>
    <row r="50" spans="1:21" x14ac:dyDescent="0.4">
      <c r="A50" s="2"/>
      <c r="B50" s="2"/>
      <c r="C50" s="14" t="str">
        <f t="shared" si="0"/>
        <v/>
      </c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</row>
    <row r="51" spans="1:21" x14ac:dyDescent="0.4">
      <c r="A51" s="2"/>
      <c r="B51" s="2"/>
      <c r="C51" s="14" t="str">
        <f t="shared" si="0"/>
        <v/>
      </c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</row>
    <row r="52" spans="1:21" x14ac:dyDescent="0.4">
      <c r="A52" s="2"/>
      <c r="B52" s="2"/>
      <c r="C52" s="14" t="str">
        <f t="shared" si="0"/>
        <v/>
      </c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</row>
    <row r="53" spans="1:21" x14ac:dyDescent="0.4">
      <c r="A53" s="2"/>
      <c r="B53" s="2"/>
      <c r="C53" s="14" t="str">
        <f t="shared" si="0"/>
        <v/>
      </c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</row>
    <row r="54" spans="1:21" x14ac:dyDescent="0.4">
      <c r="A54" s="2"/>
      <c r="B54" s="2"/>
      <c r="C54" s="14" t="str">
        <f t="shared" si="0"/>
        <v/>
      </c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</row>
    <row r="55" spans="1:21" x14ac:dyDescent="0.4">
      <c r="A55" s="2"/>
      <c r="B55" s="2"/>
      <c r="C55" s="14" t="str">
        <f t="shared" si="0"/>
        <v/>
      </c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</row>
    <row r="56" spans="1:21" x14ac:dyDescent="0.4">
      <c r="A56" s="2"/>
      <c r="B56" s="2"/>
      <c r="C56" s="14" t="str">
        <f t="shared" si="0"/>
        <v/>
      </c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</row>
    <row r="57" spans="1:21" x14ac:dyDescent="0.4">
      <c r="A57" s="2"/>
      <c r="B57" s="2"/>
      <c r="C57" s="14" t="str">
        <f t="shared" si="0"/>
        <v/>
      </c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</row>
    <row r="58" spans="1:21" x14ac:dyDescent="0.4">
      <c r="A58" s="2"/>
      <c r="B58" s="2"/>
      <c r="C58" s="14" t="str">
        <f t="shared" si="0"/>
        <v/>
      </c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</row>
    <row r="59" spans="1:21" x14ac:dyDescent="0.4">
      <c r="A59" s="2"/>
      <c r="B59" s="2"/>
      <c r="C59" s="14" t="str">
        <f t="shared" si="0"/>
        <v/>
      </c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</row>
    <row r="60" spans="1:21" x14ac:dyDescent="0.4">
      <c r="A60" s="2"/>
      <c r="B60" s="2"/>
      <c r="C60" s="14" t="str">
        <f t="shared" si="0"/>
        <v/>
      </c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</row>
    <row r="61" spans="1:21" x14ac:dyDescent="0.4">
      <c r="A61" s="2"/>
      <c r="B61" s="2"/>
      <c r="C61" s="14" t="str">
        <f t="shared" si="0"/>
        <v/>
      </c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</row>
    <row r="62" spans="1:21" x14ac:dyDescent="0.4">
      <c r="A62" s="2"/>
      <c r="B62" s="2"/>
      <c r="C62" s="14" t="str">
        <f t="shared" si="0"/>
        <v/>
      </c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</row>
    <row r="63" spans="1:21" x14ac:dyDescent="0.4">
      <c r="A63" s="2"/>
      <c r="B63" s="2"/>
      <c r="C63" s="14" t="str">
        <f t="shared" si="0"/>
        <v/>
      </c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</row>
    <row r="64" spans="1:21" x14ac:dyDescent="0.4">
      <c r="A64" s="2"/>
      <c r="B64" s="2"/>
      <c r="C64" s="14" t="str">
        <f t="shared" si="0"/>
        <v/>
      </c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</row>
    <row r="65" spans="1:21" x14ac:dyDescent="0.4">
      <c r="A65" s="2"/>
      <c r="B65" s="2"/>
      <c r="C65" s="14" t="str">
        <f t="shared" si="0"/>
        <v/>
      </c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</row>
    <row r="66" spans="1:21" x14ac:dyDescent="0.4">
      <c r="A66" s="2"/>
      <c r="B66" s="2"/>
      <c r="C66" s="14" t="str">
        <f t="shared" si="0"/>
        <v/>
      </c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</row>
    <row r="67" spans="1:21" x14ac:dyDescent="0.4">
      <c r="A67" s="2"/>
      <c r="B67" s="2"/>
      <c r="C67" s="14" t="str">
        <f t="shared" si="0"/>
        <v/>
      </c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</row>
    <row r="68" spans="1:21" x14ac:dyDescent="0.4">
      <c r="A68" s="2"/>
      <c r="B68" s="2"/>
      <c r="C68" s="14" t="str">
        <f t="shared" si="0"/>
        <v/>
      </c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</row>
    <row r="69" spans="1:21" x14ac:dyDescent="0.4">
      <c r="A69" s="2"/>
      <c r="B69" s="2"/>
      <c r="C69" s="14" t="str">
        <f t="shared" ref="C69:C132" si="1">IF(B69="","",$U$1-B69)</f>
        <v/>
      </c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</row>
    <row r="70" spans="1:21" x14ac:dyDescent="0.4">
      <c r="A70" s="2"/>
      <c r="B70" s="2"/>
      <c r="C70" s="14" t="str">
        <f t="shared" si="1"/>
        <v/>
      </c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</row>
    <row r="71" spans="1:21" x14ac:dyDescent="0.4">
      <c r="A71" s="2"/>
      <c r="B71" s="2"/>
      <c r="C71" s="14" t="str">
        <f t="shared" si="1"/>
        <v/>
      </c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</row>
    <row r="72" spans="1:21" x14ac:dyDescent="0.4">
      <c r="A72" s="2"/>
      <c r="B72" s="2"/>
      <c r="C72" s="14" t="str">
        <f t="shared" si="1"/>
        <v/>
      </c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</row>
    <row r="73" spans="1:21" x14ac:dyDescent="0.4">
      <c r="A73" s="2"/>
      <c r="B73" s="2"/>
      <c r="C73" s="14" t="str">
        <f t="shared" si="1"/>
        <v/>
      </c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</row>
    <row r="74" spans="1:21" x14ac:dyDescent="0.4">
      <c r="A74" s="2"/>
      <c r="B74" s="2"/>
      <c r="C74" s="14" t="str">
        <f t="shared" si="1"/>
        <v/>
      </c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</row>
    <row r="75" spans="1:21" x14ac:dyDescent="0.4">
      <c r="A75" s="2"/>
      <c r="B75" s="2"/>
      <c r="C75" s="14" t="str">
        <f t="shared" si="1"/>
        <v/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</row>
    <row r="76" spans="1:21" x14ac:dyDescent="0.4">
      <c r="A76" s="2"/>
      <c r="B76" s="2"/>
      <c r="C76" s="14" t="str">
        <f t="shared" si="1"/>
        <v/>
      </c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</row>
    <row r="77" spans="1:21" x14ac:dyDescent="0.4">
      <c r="A77" s="2"/>
      <c r="B77" s="2"/>
      <c r="C77" s="14" t="str">
        <f t="shared" si="1"/>
        <v/>
      </c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</row>
    <row r="78" spans="1:21" x14ac:dyDescent="0.4">
      <c r="A78" s="2"/>
      <c r="B78" s="2"/>
      <c r="C78" s="14" t="str">
        <f t="shared" si="1"/>
        <v/>
      </c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</row>
    <row r="79" spans="1:21" x14ac:dyDescent="0.4">
      <c r="A79" s="2"/>
      <c r="B79" s="2"/>
      <c r="C79" s="14" t="str">
        <f t="shared" si="1"/>
        <v/>
      </c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</row>
    <row r="80" spans="1:21" x14ac:dyDescent="0.4">
      <c r="A80" s="2"/>
      <c r="B80" s="2"/>
      <c r="C80" s="14" t="str">
        <f t="shared" si="1"/>
        <v/>
      </c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</row>
    <row r="81" spans="1:21" x14ac:dyDescent="0.4">
      <c r="A81" s="2"/>
      <c r="B81" s="2"/>
      <c r="C81" s="14" t="str">
        <f t="shared" si="1"/>
        <v/>
      </c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</row>
    <row r="82" spans="1:21" x14ac:dyDescent="0.4">
      <c r="A82" s="2"/>
      <c r="B82" s="2"/>
      <c r="C82" s="14" t="str">
        <f t="shared" si="1"/>
        <v/>
      </c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</row>
    <row r="83" spans="1:21" x14ac:dyDescent="0.4">
      <c r="A83" s="2"/>
      <c r="B83" s="2"/>
      <c r="C83" s="14" t="str">
        <f t="shared" si="1"/>
        <v/>
      </c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</row>
    <row r="84" spans="1:21" x14ac:dyDescent="0.4">
      <c r="A84" s="2"/>
      <c r="B84" s="2"/>
      <c r="C84" s="14" t="str">
        <f t="shared" si="1"/>
        <v/>
      </c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</row>
    <row r="85" spans="1:21" x14ac:dyDescent="0.4">
      <c r="A85" s="2"/>
      <c r="B85" s="2"/>
      <c r="C85" s="14" t="str">
        <f t="shared" si="1"/>
        <v/>
      </c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</row>
    <row r="86" spans="1:21" x14ac:dyDescent="0.4">
      <c r="A86" s="2"/>
      <c r="B86" s="2"/>
      <c r="C86" s="14" t="str">
        <f t="shared" si="1"/>
        <v/>
      </c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</row>
    <row r="87" spans="1:21" x14ac:dyDescent="0.4">
      <c r="A87" s="2"/>
      <c r="B87" s="2"/>
      <c r="C87" s="14" t="str">
        <f t="shared" si="1"/>
        <v/>
      </c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</row>
    <row r="88" spans="1:21" x14ac:dyDescent="0.4">
      <c r="A88" s="2"/>
      <c r="B88" s="2"/>
      <c r="C88" s="14" t="str">
        <f t="shared" si="1"/>
        <v/>
      </c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</row>
    <row r="89" spans="1:21" x14ac:dyDescent="0.4">
      <c r="A89" s="2"/>
      <c r="B89" s="2"/>
      <c r="C89" s="14" t="str">
        <f t="shared" si="1"/>
        <v/>
      </c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</row>
    <row r="90" spans="1:21" x14ac:dyDescent="0.4">
      <c r="A90" s="2"/>
      <c r="B90" s="2"/>
      <c r="C90" s="14" t="str">
        <f t="shared" si="1"/>
        <v/>
      </c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</row>
    <row r="91" spans="1:21" x14ac:dyDescent="0.4">
      <c r="A91" s="2"/>
      <c r="B91" s="2"/>
      <c r="C91" s="14" t="str">
        <f t="shared" si="1"/>
        <v/>
      </c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</row>
    <row r="92" spans="1:21" x14ac:dyDescent="0.4">
      <c r="A92" s="2"/>
      <c r="B92" s="2"/>
      <c r="C92" s="14" t="str">
        <f t="shared" si="1"/>
        <v/>
      </c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</row>
    <row r="93" spans="1:21" x14ac:dyDescent="0.4">
      <c r="A93" s="2"/>
      <c r="B93" s="2"/>
      <c r="C93" s="14" t="str">
        <f t="shared" si="1"/>
        <v/>
      </c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</row>
    <row r="94" spans="1:21" x14ac:dyDescent="0.4">
      <c r="A94" s="2"/>
      <c r="B94" s="2"/>
      <c r="C94" s="14" t="str">
        <f t="shared" si="1"/>
        <v/>
      </c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</row>
    <row r="95" spans="1:21" x14ac:dyDescent="0.4">
      <c r="A95" s="2"/>
      <c r="B95" s="2"/>
      <c r="C95" s="14" t="str">
        <f t="shared" si="1"/>
        <v/>
      </c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</row>
    <row r="96" spans="1:21" x14ac:dyDescent="0.4">
      <c r="A96" s="2"/>
      <c r="B96" s="2"/>
      <c r="C96" s="14" t="str">
        <f t="shared" si="1"/>
        <v/>
      </c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</row>
    <row r="97" spans="1:21" x14ac:dyDescent="0.4">
      <c r="A97" s="2"/>
      <c r="B97" s="2"/>
      <c r="C97" s="14" t="str">
        <f t="shared" si="1"/>
        <v/>
      </c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</row>
    <row r="98" spans="1:21" x14ac:dyDescent="0.4">
      <c r="A98" s="2"/>
      <c r="B98" s="2"/>
      <c r="C98" s="14" t="str">
        <f t="shared" si="1"/>
        <v/>
      </c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</row>
    <row r="99" spans="1:21" x14ac:dyDescent="0.4">
      <c r="A99" s="2"/>
      <c r="B99" s="2"/>
      <c r="C99" s="14" t="str">
        <f t="shared" si="1"/>
        <v/>
      </c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</row>
    <row r="100" spans="1:21" x14ac:dyDescent="0.4">
      <c r="A100" s="2"/>
      <c r="B100" s="2"/>
      <c r="C100" s="14" t="str">
        <f t="shared" si="1"/>
        <v/>
      </c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</row>
    <row r="101" spans="1:21" x14ac:dyDescent="0.4">
      <c r="A101" s="2"/>
      <c r="B101" s="2"/>
      <c r="C101" s="14" t="str">
        <f t="shared" si="1"/>
        <v/>
      </c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</row>
    <row r="102" spans="1:21" x14ac:dyDescent="0.4">
      <c r="A102" s="2"/>
      <c r="B102" s="2"/>
      <c r="C102" s="14" t="str">
        <f t="shared" si="1"/>
        <v/>
      </c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</row>
    <row r="103" spans="1:21" x14ac:dyDescent="0.4">
      <c r="A103" s="2"/>
      <c r="B103" s="2"/>
      <c r="C103" s="14" t="str">
        <f t="shared" si="1"/>
        <v/>
      </c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</row>
    <row r="104" spans="1:21" x14ac:dyDescent="0.4">
      <c r="A104" s="2"/>
      <c r="B104" s="2"/>
      <c r="C104" s="14" t="str">
        <f t="shared" si="1"/>
        <v/>
      </c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</row>
    <row r="105" spans="1:21" x14ac:dyDescent="0.4">
      <c r="A105" s="2"/>
      <c r="B105" s="2"/>
      <c r="C105" s="14" t="str">
        <f t="shared" si="1"/>
        <v/>
      </c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</row>
    <row r="106" spans="1:21" x14ac:dyDescent="0.4">
      <c r="A106" s="2"/>
      <c r="B106" s="2"/>
      <c r="C106" s="14" t="str">
        <f t="shared" si="1"/>
        <v/>
      </c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</row>
    <row r="107" spans="1:21" x14ac:dyDescent="0.4">
      <c r="A107" s="2"/>
      <c r="B107" s="2"/>
      <c r="C107" s="14" t="str">
        <f t="shared" si="1"/>
        <v/>
      </c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</row>
    <row r="108" spans="1:21" x14ac:dyDescent="0.4">
      <c r="A108" s="2"/>
      <c r="B108" s="2"/>
      <c r="C108" s="14" t="str">
        <f t="shared" si="1"/>
        <v/>
      </c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</row>
    <row r="109" spans="1:21" x14ac:dyDescent="0.4">
      <c r="A109" s="2"/>
      <c r="B109" s="2"/>
      <c r="C109" s="14" t="str">
        <f t="shared" si="1"/>
        <v/>
      </c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</row>
    <row r="110" spans="1:21" x14ac:dyDescent="0.4">
      <c r="A110" s="2"/>
      <c r="B110" s="2"/>
      <c r="C110" s="14" t="str">
        <f t="shared" si="1"/>
        <v/>
      </c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</row>
    <row r="111" spans="1:21" x14ac:dyDescent="0.4">
      <c r="A111" s="2"/>
      <c r="B111" s="2"/>
      <c r="C111" s="14" t="str">
        <f t="shared" si="1"/>
        <v/>
      </c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</row>
    <row r="112" spans="1:21" x14ac:dyDescent="0.4">
      <c r="A112" s="2"/>
      <c r="B112" s="2"/>
      <c r="C112" s="14" t="str">
        <f t="shared" si="1"/>
        <v/>
      </c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</row>
    <row r="113" spans="1:21" x14ac:dyDescent="0.4">
      <c r="A113" s="2"/>
      <c r="B113" s="2"/>
      <c r="C113" s="14" t="str">
        <f t="shared" si="1"/>
        <v/>
      </c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</row>
    <row r="114" spans="1:21" x14ac:dyDescent="0.4">
      <c r="A114" s="2"/>
      <c r="B114" s="2"/>
      <c r="C114" s="14" t="str">
        <f t="shared" si="1"/>
        <v/>
      </c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</row>
    <row r="115" spans="1:21" x14ac:dyDescent="0.4">
      <c r="A115" s="2"/>
      <c r="B115" s="2"/>
      <c r="C115" s="14" t="str">
        <f t="shared" si="1"/>
        <v/>
      </c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</row>
    <row r="116" spans="1:21" x14ac:dyDescent="0.4">
      <c r="A116" s="2"/>
      <c r="B116" s="2"/>
      <c r="C116" s="14" t="str">
        <f t="shared" si="1"/>
        <v/>
      </c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</row>
    <row r="117" spans="1:21" x14ac:dyDescent="0.4">
      <c r="A117" s="2"/>
      <c r="B117" s="2"/>
      <c r="C117" s="14" t="str">
        <f t="shared" si="1"/>
        <v/>
      </c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</row>
    <row r="118" spans="1:21" x14ac:dyDescent="0.4">
      <c r="A118" s="2"/>
      <c r="B118" s="2"/>
      <c r="C118" s="14" t="str">
        <f t="shared" si="1"/>
        <v/>
      </c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</row>
    <row r="119" spans="1:21" x14ac:dyDescent="0.4">
      <c r="A119" s="2"/>
      <c r="B119" s="2"/>
      <c r="C119" s="14" t="str">
        <f t="shared" si="1"/>
        <v/>
      </c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</row>
    <row r="120" spans="1:21" x14ac:dyDescent="0.4">
      <c r="A120" s="2"/>
      <c r="B120" s="2"/>
      <c r="C120" s="14" t="str">
        <f t="shared" si="1"/>
        <v/>
      </c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</row>
    <row r="121" spans="1:21" x14ac:dyDescent="0.4">
      <c r="A121" s="2"/>
      <c r="B121" s="2"/>
      <c r="C121" s="14" t="str">
        <f t="shared" si="1"/>
        <v/>
      </c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</row>
    <row r="122" spans="1:21" x14ac:dyDescent="0.4">
      <c r="A122" s="2"/>
      <c r="B122" s="2"/>
      <c r="C122" s="14" t="str">
        <f t="shared" si="1"/>
        <v/>
      </c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</row>
    <row r="123" spans="1:21" x14ac:dyDescent="0.4">
      <c r="A123" s="2"/>
      <c r="B123" s="2"/>
      <c r="C123" s="14" t="str">
        <f t="shared" si="1"/>
        <v/>
      </c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</row>
    <row r="124" spans="1:21" x14ac:dyDescent="0.4">
      <c r="A124" s="2"/>
      <c r="B124" s="2"/>
      <c r="C124" s="14" t="str">
        <f t="shared" si="1"/>
        <v/>
      </c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</row>
    <row r="125" spans="1:21" x14ac:dyDescent="0.4">
      <c r="A125" s="2"/>
      <c r="B125" s="2"/>
      <c r="C125" s="14" t="str">
        <f t="shared" si="1"/>
        <v/>
      </c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</row>
    <row r="126" spans="1:21" x14ac:dyDescent="0.4">
      <c r="A126" s="2"/>
      <c r="B126" s="2"/>
      <c r="C126" s="14" t="str">
        <f t="shared" si="1"/>
        <v/>
      </c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</row>
    <row r="127" spans="1:21" x14ac:dyDescent="0.4">
      <c r="A127" s="2"/>
      <c r="B127" s="2"/>
      <c r="C127" s="14" t="str">
        <f t="shared" si="1"/>
        <v/>
      </c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</row>
    <row r="128" spans="1:21" x14ac:dyDescent="0.4">
      <c r="A128" s="2"/>
      <c r="B128" s="2"/>
      <c r="C128" s="14" t="str">
        <f t="shared" si="1"/>
        <v/>
      </c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</row>
    <row r="129" spans="1:21" x14ac:dyDescent="0.4">
      <c r="A129" s="2"/>
      <c r="B129" s="2"/>
      <c r="C129" s="14" t="str">
        <f t="shared" si="1"/>
        <v/>
      </c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</row>
    <row r="130" spans="1:21" x14ac:dyDescent="0.4">
      <c r="A130" s="2"/>
      <c r="B130" s="2"/>
      <c r="C130" s="14" t="str">
        <f t="shared" si="1"/>
        <v/>
      </c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</row>
    <row r="131" spans="1:21" x14ac:dyDescent="0.4">
      <c r="A131" s="2"/>
      <c r="B131" s="2"/>
      <c r="C131" s="14" t="str">
        <f t="shared" si="1"/>
        <v/>
      </c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</row>
    <row r="132" spans="1:21" x14ac:dyDescent="0.4">
      <c r="A132" s="2"/>
      <c r="B132" s="2"/>
      <c r="C132" s="14" t="str">
        <f t="shared" si="1"/>
        <v/>
      </c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</row>
    <row r="133" spans="1:21" x14ac:dyDescent="0.4">
      <c r="A133" s="2"/>
      <c r="B133" s="2"/>
      <c r="C133" s="14" t="str">
        <f t="shared" ref="C133:C196" si="2">IF(B133="","",$U$1-B133)</f>
        <v/>
      </c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</row>
    <row r="134" spans="1:21" x14ac:dyDescent="0.4">
      <c r="A134" s="2"/>
      <c r="B134" s="2"/>
      <c r="C134" s="14" t="str">
        <f t="shared" si="2"/>
        <v/>
      </c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</row>
    <row r="135" spans="1:21" x14ac:dyDescent="0.4">
      <c r="A135" s="2"/>
      <c r="B135" s="2"/>
      <c r="C135" s="14" t="str">
        <f t="shared" si="2"/>
        <v/>
      </c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</row>
    <row r="136" spans="1:21" x14ac:dyDescent="0.4">
      <c r="A136" s="2"/>
      <c r="B136" s="2"/>
      <c r="C136" s="14" t="str">
        <f t="shared" si="2"/>
        <v/>
      </c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</row>
    <row r="137" spans="1:21" x14ac:dyDescent="0.4">
      <c r="A137" s="2"/>
      <c r="B137" s="2"/>
      <c r="C137" s="14" t="str">
        <f t="shared" si="2"/>
        <v/>
      </c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</row>
    <row r="138" spans="1:21" x14ac:dyDescent="0.4">
      <c r="A138" s="2"/>
      <c r="B138" s="2"/>
      <c r="C138" s="14" t="str">
        <f t="shared" si="2"/>
        <v/>
      </c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</row>
    <row r="139" spans="1:21" x14ac:dyDescent="0.4">
      <c r="A139" s="2"/>
      <c r="B139" s="2"/>
      <c r="C139" s="14" t="str">
        <f t="shared" si="2"/>
        <v/>
      </c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</row>
    <row r="140" spans="1:21" x14ac:dyDescent="0.4">
      <c r="A140" s="2"/>
      <c r="B140" s="2"/>
      <c r="C140" s="14" t="str">
        <f t="shared" si="2"/>
        <v/>
      </c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</row>
    <row r="141" spans="1:21" x14ac:dyDescent="0.4">
      <c r="A141" s="2"/>
      <c r="B141" s="2"/>
      <c r="C141" s="14" t="str">
        <f t="shared" si="2"/>
        <v/>
      </c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</row>
    <row r="142" spans="1:21" x14ac:dyDescent="0.4">
      <c r="A142" s="2"/>
      <c r="B142" s="2"/>
      <c r="C142" s="14" t="str">
        <f t="shared" si="2"/>
        <v/>
      </c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</row>
    <row r="143" spans="1:21" x14ac:dyDescent="0.4">
      <c r="A143" s="2"/>
      <c r="B143" s="2"/>
      <c r="C143" s="14" t="str">
        <f t="shared" si="2"/>
        <v/>
      </c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</row>
    <row r="144" spans="1:21" x14ac:dyDescent="0.4">
      <c r="A144" s="2"/>
      <c r="B144" s="2"/>
      <c r="C144" s="14" t="str">
        <f t="shared" si="2"/>
        <v/>
      </c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</row>
    <row r="145" spans="1:21" x14ac:dyDescent="0.4">
      <c r="A145" s="2"/>
      <c r="B145" s="2"/>
      <c r="C145" s="14" t="str">
        <f t="shared" si="2"/>
        <v/>
      </c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</row>
    <row r="146" spans="1:21" x14ac:dyDescent="0.4">
      <c r="A146" s="2"/>
      <c r="B146" s="2"/>
      <c r="C146" s="14" t="str">
        <f t="shared" si="2"/>
        <v/>
      </c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</row>
    <row r="147" spans="1:21" x14ac:dyDescent="0.4">
      <c r="A147" s="2"/>
      <c r="B147" s="2"/>
      <c r="C147" s="14" t="str">
        <f t="shared" si="2"/>
        <v/>
      </c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</row>
    <row r="148" spans="1:21" x14ac:dyDescent="0.4">
      <c r="A148" s="2"/>
      <c r="B148" s="2"/>
      <c r="C148" s="14" t="str">
        <f t="shared" si="2"/>
        <v/>
      </c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</row>
    <row r="149" spans="1:21" x14ac:dyDescent="0.4">
      <c r="A149" s="2"/>
      <c r="B149" s="2"/>
      <c r="C149" s="14" t="str">
        <f t="shared" si="2"/>
        <v/>
      </c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</row>
    <row r="150" spans="1:21" x14ac:dyDescent="0.4">
      <c r="A150" s="2"/>
      <c r="B150" s="2"/>
      <c r="C150" s="14" t="str">
        <f t="shared" si="2"/>
        <v/>
      </c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</row>
    <row r="151" spans="1:21" x14ac:dyDescent="0.4">
      <c r="A151" s="2"/>
      <c r="B151" s="2"/>
      <c r="C151" s="14" t="str">
        <f t="shared" si="2"/>
        <v/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</row>
    <row r="152" spans="1:21" x14ac:dyDescent="0.4">
      <c r="A152" s="2"/>
      <c r="B152" s="2"/>
      <c r="C152" s="14" t="str">
        <f t="shared" si="2"/>
        <v/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</row>
    <row r="153" spans="1:21" x14ac:dyDescent="0.4">
      <c r="A153" s="2"/>
      <c r="B153" s="2"/>
      <c r="C153" s="14" t="str">
        <f t="shared" si="2"/>
        <v/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</row>
    <row r="154" spans="1:21" x14ac:dyDescent="0.4">
      <c r="A154" s="2"/>
      <c r="B154" s="2"/>
      <c r="C154" s="14" t="str">
        <f t="shared" si="2"/>
        <v/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</row>
    <row r="155" spans="1:21" x14ac:dyDescent="0.4">
      <c r="A155" s="2"/>
      <c r="B155" s="2"/>
      <c r="C155" s="14" t="str">
        <f t="shared" si="2"/>
        <v/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</row>
    <row r="156" spans="1:21" x14ac:dyDescent="0.4">
      <c r="A156" s="2"/>
      <c r="B156" s="2"/>
      <c r="C156" s="14" t="str">
        <f t="shared" si="2"/>
        <v/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</row>
    <row r="157" spans="1:21" x14ac:dyDescent="0.4">
      <c r="A157" s="2"/>
      <c r="B157" s="2"/>
      <c r="C157" s="14" t="str">
        <f t="shared" si="2"/>
        <v/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</row>
    <row r="158" spans="1:21" x14ac:dyDescent="0.4">
      <c r="A158" s="2"/>
      <c r="B158" s="2"/>
      <c r="C158" s="14" t="str">
        <f t="shared" si="2"/>
        <v/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</row>
    <row r="159" spans="1:21" x14ac:dyDescent="0.4">
      <c r="A159" s="2"/>
      <c r="B159" s="2"/>
      <c r="C159" s="14" t="str">
        <f t="shared" si="2"/>
        <v/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</row>
    <row r="160" spans="1:21" x14ac:dyDescent="0.4">
      <c r="A160" s="2"/>
      <c r="B160" s="2"/>
      <c r="C160" s="14" t="str">
        <f t="shared" si="2"/>
        <v/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</row>
    <row r="161" spans="1:21" x14ac:dyDescent="0.4">
      <c r="A161" s="2"/>
      <c r="B161" s="2"/>
      <c r="C161" s="14" t="str">
        <f t="shared" si="2"/>
        <v/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</row>
    <row r="162" spans="1:21" x14ac:dyDescent="0.4">
      <c r="A162" s="2"/>
      <c r="B162" s="2"/>
      <c r="C162" s="14" t="str">
        <f t="shared" si="2"/>
        <v/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</row>
    <row r="163" spans="1:21" x14ac:dyDescent="0.4">
      <c r="A163" s="2"/>
      <c r="B163" s="2"/>
      <c r="C163" s="14" t="str">
        <f t="shared" si="2"/>
        <v/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</row>
    <row r="164" spans="1:21" x14ac:dyDescent="0.4">
      <c r="A164" s="2"/>
      <c r="B164" s="2"/>
      <c r="C164" s="14" t="str">
        <f t="shared" si="2"/>
        <v/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</row>
    <row r="165" spans="1:21" x14ac:dyDescent="0.4">
      <c r="A165" s="2"/>
      <c r="B165" s="2"/>
      <c r="C165" s="14" t="str">
        <f t="shared" si="2"/>
        <v/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</row>
    <row r="166" spans="1:21" x14ac:dyDescent="0.4">
      <c r="A166" s="2"/>
      <c r="B166" s="2"/>
      <c r="C166" s="14" t="str">
        <f t="shared" si="2"/>
        <v/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</row>
    <row r="167" spans="1:21" x14ac:dyDescent="0.4">
      <c r="A167" s="2"/>
      <c r="B167" s="2"/>
      <c r="C167" s="14" t="str">
        <f t="shared" si="2"/>
        <v/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</row>
    <row r="168" spans="1:21" x14ac:dyDescent="0.4">
      <c r="A168" s="2"/>
      <c r="B168" s="2"/>
      <c r="C168" s="14" t="str">
        <f t="shared" si="2"/>
        <v/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</row>
    <row r="169" spans="1:21" x14ac:dyDescent="0.4">
      <c r="A169" s="2"/>
      <c r="B169" s="2"/>
      <c r="C169" s="14" t="str">
        <f t="shared" si="2"/>
        <v/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</row>
    <row r="170" spans="1:21" x14ac:dyDescent="0.4">
      <c r="A170" s="2"/>
      <c r="B170" s="2"/>
      <c r="C170" s="14" t="str">
        <f t="shared" si="2"/>
        <v/>
      </c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</row>
    <row r="171" spans="1:21" x14ac:dyDescent="0.4">
      <c r="A171" s="2"/>
      <c r="B171" s="2"/>
      <c r="C171" s="14" t="str">
        <f t="shared" si="2"/>
        <v/>
      </c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</row>
    <row r="172" spans="1:21" x14ac:dyDescent="0.4">
      <c r="A172" s="2"/>
      <c r="B172" s="2"/>
      <c r="C172" s="14" t="str">
        <f t="shared" si="2"/>
        <v/>
      </c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</row>
    <row r="173" spans="1:21" x14ac:dyDescent="0.4">
      <c r="A173" s="2"/>
      <c r="B173" s="2"/>
      <c r="C173" s="14" t="str">
        <f t="shared" si="2"/>
        <v/>
      </c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</row>
    <row r="174" spans="1:21" x14ac:dyDescent="0.4">
      <c r="A174" s="2"/>
      <c r="B174" s="2"/>
      <c r="C174" s="14" t="str">
        <f t="shared" si="2"/>
        <v/>
      </c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</row>
    <row r="175" spans="1:21" x14ac:dyDescent="0.4">
      <c r="A175" s="2"/>
      <c r="B175" s="2"/>
      <c r="C175" s="14" t="str">
        <f t="shared" si="2"/>
        <v/>
      </c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</row>
    <row r="176" spans="1:21" x14ac:dyDescent="0.4">
      <c r="A176" s="2"/>
      <c r="B176" s="2"/>
      <c r="C176" s="14" t="str">
        <f t="shared" si="2"/>
        <v/>
      </c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</row>
    <row r="177" spans="1:21" x14ac:dyDescent="0.4">
      <c r="A177" s="2"/>
      <c r="B177" s="2"/>
      <c r="C177" s="14" t="str">
        <f t="shared" si="2"/>
        <v/>
      </c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</row>
    <row r="178" spans="1:21" x14ac:dyDescent="0.4">
      <c r="A178" s="2"/>
      <c r="B178" s="2"/>
      <c r="C178" s="14" t="str">
        <f t="shared" si="2"/>
        <v/>
      </c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</row>
    <row r="179" spans="1:21" x14ac:dyDescent="0.4">
      <c r="A179" s="2"/>
      <c r="B179" s="2"/>
      <c r="C179" s="14" t="str">
        <f t="shared" si="2"/>
        <v/>
      </c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</row>
    <row r="180" spans="1:21" x14ac:dyDescent="0.4">
      <c r="A180" s="2"/>
      <c r="B180" s="2"/>
      <c r="C180" s="14" t="str">
        <f t="shared" si="2"/>
        <v/>
      </c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</row>
    <row r="181" spans="1:21" x14ac:dyDescent="0.4">
      <c r="A181" s="2"/>
      <c r="B181" s="2"/>
      <c r="C181" s="14" t="str">
        <f t="shared" si="2"/>
        <v/>
      </c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</row>
    <row r="182" spans="1:21" x14ac:dyDescent="0.4">
      <c r="A182" s="2"/>
      <c r="B182" s="2"/>
      <c r="C182" s="14" t="str">
        <f t="shared" si="2"/>
        <v/>
      </c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</row>
    <row r="183" spans="1:21" x14ac:dyDescent="0.4">
      <c r="A183" s="2"/>
      <c r="B183" s="2"/>
      <c r="C183" s="14" t="str">
        <f t="shared" si="2"/>
        <v/>
      </c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</row>
    <row r="184" spans="1:21" x14ac:dyDescent="0.4">
      <c r="A184" s="2"/>
      <c r="B184" s="2"/>
      <c r="C184" s="14" t="str">
        <f t="shared" si="2"/>
        <v/>
      </c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</row>
    <row r="185" spans="1:21" x14ac:dyDescent="0.4">
      <c r="A185" s="2"/>
      <c r="B185" s="2"/>
      <c r="C185" s="14" t="str">
        <f t="shared" si="2"/>
        <v/>
      </c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</row>
    <row r="186" spans="1:21" x14ac:dyDescent="0.4">
      <c r="A186" s="2"/>
      <c r="B186" s="2"/>
      <c r="C186" s="14" t="str">
        <f t="shared" si="2"/>
        <v/>
      </c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</row>
    <row r="187" spans="1:21" x14ac:dyDescent="0.4">
      <c r="A187" s="2"/>
      <c r="B187" s="2"/>
      <c r="C187" s="14" t="str">
        <f t="shared" si="2"/>
        <v/>
      </c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</row>
    <row r="188" spans="1:21" x14ac:dyDescent="0.4">
      <c r="A188" s="2"/>
      <c r="B188" s="2"/>
      <c r="C188" s="14" t="str">
        <f t="shared" si="2"/>
        <v/>
      </c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</row>
    <row r="189" spans="1:21" x14ac:dyDescent="0.4">
      <c r="A189" s="2"/>
      <c r="B189" s="2"/>
      <c r="C189" s="14" t="str">
        <f t="shared" si="2"/>
        <v/>
      </c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</row>
    <row r="190" spans="1:21" x14ac:dyDescent="0.4">
      <c r="A190" s="2"/>
      <c r="B190" s="2"/>
      <c r="C190" s="14" t="str">
        <f t="shared" si="2"/>
        <v/>
      </c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</row>
    <row r="191" spans="1:21" x14ac:dyDescent="0.4">
      <c r="A191" s="2"/>
      <c r="B191" s="2"/>
      <c r="C191" s="14" t="str">
        <f t="shared" si="2"/>
        <v/>
      </c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</row>
    <row r="192" spans="1:21" x14ac:dyDescent="0.4">
      <c r="A192" s="2"/>
      <c r="B192" s="2"/>
      <c r="C192" s="14" t="str">
        <f t="shared" si="2"/>
        <v/>
      </c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</row>
    <row r="193" spans="1:21" x14ac:dyDescent="0.4">
      <c r="A193" s="2"/>
      <c r="B193" s="2"/>
      <c r="C193" s="14" t="str">
        <f t="shared" si="2"/>
        <v/>
      </c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</row>
    <row r="194" spans="1:21" x14ac:dyDescent="0.4">
      <c r="A194" s="2"/>
      <c r="B194" s="2"/>
      <c r="C194" s="14" t="str">
        <f t="shared" si="2"/>
        <v/>
      </c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</row>
    <row r="195" spans="1:21" x14ac:dyDescent="0.4">
      <c r="A195" s="2"/>
      <c r="B195" s="2"/>
      <c r="C195" s="14" t="str">
        <f t="shared" si="2"/>
        <v/>
      </c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</row>
    <row r="196" spans="1:21" x14ac:dyDescent="0.4">
      <c r="A196" s="2"/>
      <c r="B196" s="2"/>
      <c r="C196" s="14" t="str">
        <f t="shared" si="2"/>
        <v/>
      </c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</row>
    <row r="197" spans="1:21" x14ac:dyDescent="0.4">
      <c r="A197" s="2"/>
      <c r="B197" s="2"/>
      <c r="C197" s="14" t="str">
        <f t="shared" ref="C197:C260" si="3">IF(B197="","",$U$1-B197)</f>
        <v/>
      </c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</row>
    <row r="198" spans="1:21" x14ac:dyDescent="0.4">
      <c r="A198" s="2"/>
      <c r="B198" s="2"/>
      <c r="C198" s="14" t="str">
        <f t="shared" si="3"/>
        <v/>
      </c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</row>
    <row r="199" spans="1:21" x14ac:dyDescent="0.4">
      <c r="A199" s="2"/>
      <c r="B199" s="2"/>
      <c r="C199" s="14" t="str">
        <f t="shared" si="3"/>
        <v/>
      </c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</row>
    <row r="200" spans="1:21" x14ac:dyDescent="0.4">
      <c r="A200" s="2"/>
      <c r="B200" s="2"/>
      <c r="C200" s="14" t="str">
        <f t="shared" si="3"/>
        <v/>
      </c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</row>
    <row r="201" spans="1:21" x14ac:dyDescent="0.4">
      <c r="A201" s="2"/>
      <c r="B201" s="2"/>
      <c r="C201" s="14" t="str">
        <f t="shared" si="3"/>
        <v/>
      </c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</row>
    <row r="202" spans="1:21" x14ac:dyDescent="0.4">
      <c r="A202" s="2"/>
      <c r="B202" s="2"/>
      <c r="C202" s="14" t="str">
        <f t="shared" si="3"/>
        <v/>
      </c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</row>
    <row r="203" spans="1:21" x14ac:dyDescent="0.4">
      <c r="A203" s="2"/>
      <c r="B203" s="2"/>
      <c r="C203" s="14" t="str">
        <f t="shared" si="3"/>
        <v/>
      </c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</row>
    <row r="204" spans="1:21" x14ac:dyDescent="0.4">
      <c r="A204" s="2"/>
      <c r="B204" s="2"/>
      <c r="C204" s="14" t="str">
        <f t="shared" si="3"/>
        <v/>
      </c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</row>
    <row r="205" spans="1:21" x14ac:dyDescent="0.4">
      <c r="A205" s="2"/>
      <c r="B205" s="2"/>
      <c r="C205" s="14" t="str">
        <f t="shared" si="3"/>
        <v/>
      </c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</row>
    <row r="206" spans="1:21" x14ac:dyDescent="0.4">
      <c r="A206" s="2"/>
      <c r="B206" s="2"/>
      <c r="C206" s="14" t="str">
        <f t="shared" si="3"/>
        <v/>
      </c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</row>
    <row r="207" spans="1:21" x14ac:dyDescent="0.4">
      <c r="A207" s="2"/>
      <c r="B207" s="2"/>
      <c r="C207" s="14" t="str">
        <f t="shared" si="3"/>
        <v/>
      </c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</row>
    <row r="208" spans="1:21" x14ac:dyDescent="0.4">
      <c r="A208" s="2"/>
      <c r="B208" s="2"/>
      <c r="C208" s="14" t="str">
        <f t="shared" si="3"/>
        <v/>
      </c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</row>
    <row r="209" spans="1:21" x14ac:dyDescent="0.4">
      <c r="A209" s="2"/>
      <c r="B209" s="2"/>
      <c r="C209" s="14" t="str">
        <f t="shared" si="3"/>
        <v/>
      </c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</row>
    <row r="210" spans="1:21" x14ac:dyDescent="0.4">
      <c r="A210" s="2"/>
      <c r="B210" s="2"/>
      <c r="C210" s="14" t="str">
        <f t="shared" si="3"/>
        <v/>
      </c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</row>
    <row r="211" spans="1:21" x14ac:dyDescent="0.4">
      <c r="A211" s="2"/>
      <c r="B211" s="2"/>
      <c r="C211" s="14" t="str">
        <f t="shared" si="3"/>
        <v/>
      </c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</row>
    <row r="212" spans="1:21" x14ac:dyDescent="0.4">
      <c r="A212" s="2"/>
      <c r="B212" s="2"/>
      <c r="C212" s="14" t="str">
        <f t="shared" si="3"/>
        <v/>
      </c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</row>
    <row r="213" spans="1:21" x14ac:dyDescent="0.4">
      <c r="A213" s="2"/>
      <c r="B213" s="2"/>
      <c r="C213" s="14" t="str">
        <f t="shared" si="3"/>
        <v/>
      </c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</row>
    <row r="214" spans="1:21" x14ac:dyDescent="0.4">
      <c r="A214" s="2"/>
      <c r="B214" s="2"/>
      <c r="C214" s="14" t="str">
        <f t="shared" si="3"/>
        <v/>
      </c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</row>
    <row r="215" spans="1:21" x14ac:dyDescent="0.4">
      <c r="A215" s="2"/>
      <c r="B215" s="2"/>
      <c r="C215" s="14" t="str">
        <f t="shared" si="3"/>
        <v/>
      </c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</row>
    <row r="216" spans="1:21" x14ac:dyDescent="0.4">
      <c r="A216" s="2"/>
      <c r="B216" s="2"/>
      <c r="C216" s="14" t="str">
        <f t="shared" si="3"/>
        <v/>
      </c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</row>
    <row r="217" spans="1:21" x14ac:dyDescent="0.4">
      <c r="A217" s="2"/>
      <c r="B217" s="2"/>
      <c r="C217" s="14" t="str">
        <f t="shared" si="3"/>
        <v/>
      </c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</row>
    <row r="218" spans="1:21" x14ac:dyDescent="0.4">
      <c r="A218" s="2"/>
      <c r="B218" s="2"/>
      <c r="C218" s="14" t="str">
        <f t="shared" si="3"/>
        <v/>
      </c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</row>
    <row r="219" spans="1:21" x14ac:dyDescent="0.4">
      <c r="A219" s="2"/>
      <c r="B219" s="2"/>
      <c r="C219" s="14" t="str">
        <f t="shared" si="3"/>
        <v/>
      </c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</row>
    <row r="220" spans="1:21" x14ac:dyDescent="0.4">
      <c r="A220" s="2"/>
      <c r="B220" s="2"/>
      <c r="C220" s="14" t="str">
        <f t="shared" si="3"/>
        <v/>
      </c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</row>
    <row r="221" spans="1:21" x14ac:dyDescent="0.4">
      <c r="A221" s="2"/>
      <c r="B221" s="2"/>
      <c r="C221" s="14" t="str">
        <f t="shared" si="3"/>
        <v/>
      </c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</row>
    <row r="222" spans="1:21" x14ac:dyDescent="0.4">
      <c r="A222" s="2"/>
      <c r="B222" s="2"/>
      <c r="C222" s="14" t="str">
        <f t="shared" si="3"/>
        <v/>
      </c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</row>
    <row r="223" spans="1:21" x14ac:dyDescent="0.4">
      <c r="A223" s="2"/>
      <c r="B223" s="2"/>
      <c r="C223" s="14" t="str">
        <f t="shared" si="3"/>
        <v/>
      </c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</row>
    <row r="224" spans="1:21" x14ac:dyDescent="0.4">
      <c r="A224" s="2"/>
      <c r="B224" s="2"/>
      <c r="C224" s="14" t="str">
        <f t="shared" si="3"/>
        <v/>
      </c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</row>
    <row r="225" spans="1:21" x14ac:dyDescent="0.4">
      <c r="A225" s="2"/>
      <c r="B225" s="2"/>
      <c r="C225" s="14" t="str">
        <f t="shared" si="3"/>
        <v/>
      </c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</row>
    <row r="226" spans="1:21" x14ac:dyDescent="0.4">
      <c r="A226" s="2"/>
      <c r="B226" s="2"/>
      <c r="C226" s="14" t="str">
        <f t="shared" si="3"/>
        <v/>
      </c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</row>
    <row r="227" spans="1:21" x14ac:dyDescent="0.4">
      <c r="A227" s="2"/>
      <c r="B227" s="2"/>
      <c r="C227" s="14" t="str">
        <f t="shared" si="3"/>
        <v/>
      </c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</row>
    <row r="228" spans="1:21" x14ac:dyDescent="0.4">
      <c r="A228" s="2"/>
      <c r="B228" s="2"/>
      <c r="C228" s="14" t="str">
        <f t="shared" si="3"/>
        <v/>
      </c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</row>
    <row r="229" spans="1:21" x14ac:dyDescent="0.4">
      <c r="A229" s="2"/>
      <c r="B229" s="2"/>
      <c r="C229" s="14" t="str">
        <f t="shared" si="3"/>
        <v/>
      </c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</row>
    <row r="230" spans="1:21" x14ac:dyDescent="0.4">
      <c r="A230" s="2"/>
      <c r="B230" s="2"/>
      <c r="C230" s="14" t="str">
        <f t="shared" si="3"/>
        <v/>
      </c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</row>
    <row r="231" spans="1:21" x14ac:dyDescent="0.4">
      <c r="A231" s="2"/>
      <c r="B231" s="2"/>
      <c r="C231" s="14" t="str">
        <f t="shared" si="3"/>
        <v/>
      </c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</row>
    <row r="232" spans="1:21" x14ac:dyDescent="0.4">
      <c r="A232" s="2"/>
      <c r="B232" s="2"/>
      <c r="C232" s="14" t="str">
        <f t="shared" si="3"/>
        <v/>
      </c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</row>
    <row r="233" spans="1:21" x14ac:dyDescent="0.4">
      <c r="A233" s="2"/>
      <c r="B233" s="2"/>
      <c r="C233" s="14" t="str">
        <f t="shared" si="3"/>
        <v/>
      </c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</row>
    <row r="234" spans="1:21" x14ac:dyDescent="0.4">
      <c r="A234" s="2"/>
      <c r="B234" s="2"/>
      <c r="C234" s="14" t="str">
        <f t="shared" si="3"/>
        <v/>
      </c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</row>
    <row r="235" spans="1:21" x14ac:dyDescent="0.4">
      <c r="A235" s="2"/>
      <c r="B235" s="2"/>
      <c r="C235" s="14" t="str">
        <f t="shared" si="3"/>
        <v/>
      </c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</row>
    <row r="236" spans="1:21" x14ac:dyDescent="0.4">
      <c r="A236" s="2"/>
      <c r="B236" s="2"/>
      <c r="C236" s="14" t="str">
        <f t="shared" si="3"/>
        <v/>
      </c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</row>
    <row r="237" spans="1:21" x14ac:dyDescent="0.4">
      <c r="A237" s="2"/>
      <c r="B237" s="2"/>
      <c r="C237" s="14" t="str">
        <f t="shared" si="3"/>
        <v/>
      </c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</row>
    <row r="238" spans="1:21" x14ac:dyDescent="0.4">
      <c r="A238" s="2"/>
      <c r="B238" s="2"/>
      <c r="C238" s="14" t="str">
        <f t="shared" si="3"/>
        <v/>
      </c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</row>
    <row r="239" spans="1:21" x14ac:dyDescent="0.4">
      <c r="A239" s="2"/>
      <c r="B239" s="2"/>
      <c r="C239" s="14" t="str">
        <f t="shared" si="3"/>
        <v/>
      </c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</row>
    <row r="240" spans="1:21" x14ac:dyDescent="0.4">
      <c r="A240" s="2"/>
      <c r="B240" s="2"/>
      <c r="C240" s="14" t="str">
        <f t="shared" si="3"/>
        <v/>
      </c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</row>
    <row r="241" spans="1:21" x14ac:dyDescent="0.4">
      <c r="A241" s="2"/>
      <c r="B241" s="2"/>
      <c r="C241" s="14" t="str">
        <f t="shared" si="3"/>
        <v/>
      </c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</row>
    <row r="242" spans="1:21" x14ac:dyDescent="0.4">
      <c r="A242" s="2"/>
      <c r="B242" s="2"/>
      <c r="C242" s="14" t="str">
        <f t="shared" si="3"/>
        <v/>
      </c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</row>
    <row r="243" spans="1:21" x14ac:dyDescent="0.4">
      <c r="A243" s="2"/>
      <c r="B243" s="2"/>
      <c r="C243" s="14" t="str">
        <f t="shared" si="3"/>
        <v/>
      </c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</row>
    <row r="244" spans="1:21" x14ac:dyDescent="0.4">
      <c r="A244" s="2"/>
      <c r="B244" s="2"/>
      <c r="C244" s="14" t="str">
        <f t="shared" si="3"/>
        <v/>
      </c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</row>
    <row r="245" spans="1:21" x14ac:dyDescent="0.4">
      <c r="A245" s="2"/>
      <c r="B245" s="2"/>
      <c r="C245" s="14" t="str">
        <f t="shared" si="3"/>
        <v/>
      </c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</row>
    <row r="246" spans="1:21" x14ac:dyDescent="0.4">
      <c r="A246" s="2"/>
      <c r="B246" s="2"/>
      <c r="C246" s="14" t="str">
        <f t="shared" si="3"/>
        <v/>
      </c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</row>
    <row r="247" spans="1:21" x14ac:dyDescent="0.4">
      <c r="A247" s="2"/>
      <c r="B247" s="2"/>
      <c r="C247" s="14" t="str">
        <f t="shared" si="3"/>
        <v/>
      </c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</row>
    <row r="248" spans="1:21" x14ac:dyDescent="0.4">
      <c r="A248" s="2"/>
      <c r="B248" s="2"/>
      <c r="C248" s="14" t="str">
        <f t="shared" si="3"/>
        <v/>
      </c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</row>
    <row r="249" spans="1:21" x14ac:dyDescent="0.4">
      <c r="A249" s="2"/>
      <c r="B249" s="2"/>
      <c r="C249" s="14" t="str">
        <f t="shared" si="3"/>
        <v/>
      </c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</row>
    <row r="250" spans="1:21" x14ac:dyDescent="0.4">
      <c r="A250" s="2"/>
      <c r="B250" s="2"/>
      <c r="C250" s="14" t="str">
        <f t="shared" si="3"/>
        <v/>
      </c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</row>
    <row r="251" spans="1:21" x14ac:dyDescent="0.4">
      <c r="A251" s="2"/>
      <c r="B251" s="2"/>
      <c r="C251" s="14" t="str">
        <f t="shared" si="3"/>
        <v/>
      </c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</row>
    <row r="252" spans="1:21" x14ac:dyDescent="0.4">
      <c r="A252" s="2"/>
      <c r="B252" s="2"/>
      <c r="C252" s="14" t="str">
        <f t="shared" si="3"/>
        <v/>
      </c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</row>
    <row r="253" spans="1:21" x14ac:dyDescent="0.4">
      <c r="A253" s="2"/>
      <c r="B253" s="2"/>
      <c r="C253" s="14" t="str">
        <f t="shared" si="3"/>
        <v/>
      </c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</row>
    <row r="254" spans="1:21" x14ac:dyDescent="0.4">
      <c r="A254" s="2"/>
      <c r="B254" s="2"/>
      <c r="C254" s="14" t="str">
        <f t="shared" si="3"/>
        <v/>
      </c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</row>
    <row r="255" spans="1:21" x14ac:dyDescent="0.4">
      <c r="A255" s="2"/>
      <c r="B255" s="2"/>
      <c r="C255" s="14" t="str">
        <f t="shared" si="3"/>
        <v/>
      </c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</row>
    <row r="256" spans="1:21" x14ac:dyDescent="0.4">
      <c r="A256" s="2"/>
      <c r="B256" s="2"/>
      <c r="C256" s="14" t="str">
        <f t="shared" si="3"/>
        <v/>
      </c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</row>
    <row r="257" spans="1:21" x14ac:dyDescent="0.4">
      <c r="A257" s="2"/>
      <c r="B257" s="2"/>
      <c r="C257" s="14" t="str">
        <f t="shared" si="3"/>
        <v/>
      </c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</row>
    <row r="258" spans="1:21" x14ac:dyDescent="0.4">
      <c r="A258" s="2"/>
      <c r="B258" s="2"/>
      <c r="C258" s="14" t="str">
        <f t="shared" si="3"/>
        <v/>
      </c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</row>
    <row r="259" spans="1:21" x14ac:dyDescent="0.4">
      <c r="A259" s="2"/>
      <c r="B259" s="2"/>
      <c r="C259" s="14" t="str">
        <f t="shared" si="3"/>
        <v/>
      </c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</row>
    <row r="260" spans="1:21" x14ac:dyDescent="0.4">
      <c r="A260" s="2"/>
      <c r="B260" s="2"/>
      <c r="C260" s="14" t="str">
        <f t="shared" si="3"/>
        <v/>
      </c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</row>
    <row r="261" spans="1:21" x14ac:dyDescent="0.4">
      <c r="A261" s="2"/>
      <c r="B261" s="2"/>
      <c r="C261" s="14" t="str">
        <f t="shared" ref="C261:C324" si="4">IF(B261="","",$U$1-B261)</f>
        <v/>
      </c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</row>
    <row r="262" spans="1:21" x14ac:dyDescent="0.4">
      <c r="A262" s="2"/>
      <c r="B262" s="2"/>
      <c r="C262" s="14" t="str">
        <f t="shared" si="4"/>
        <v/>
      </c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</row>
    <row r="263" spans="1:21" x14ac:dyDescent="0.4">
      <c r="A263" s="2"/>
      <c r="B263" s="2"/>
      <c r="C263" s="14" t="str">
        <f t="shared" si="4"/>
        <v/>
      </c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</row>
    <row r="264" spans="1:21" x14ac:dyDescent="0.4">
      <c r="A264" s="2"/>
      <c r="B264" s="2"/>
      <c r="C264" s="14" t="str">
        <f t="shared" si="4"/>
        <v/>
      </c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</row>
    <row r="265" spans="1:21" x14ac:dyDescent="0.4">
      <c r="A265" s="2"/>
      <c r="B265" s="2"/>
      <c r="C265" s="14" t="str">
        <f t="shared" si="4"/>
        <v/>
      </c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</row>
    <row r="266" spans="1:21" x14ac:dyDescent="0.4">
      <c r="A266" s="2"/>
      <c r="B266" s="2"/>
      <c r="C266" s="14" t="str">
        <f t="shared" si="4"/>
        <v/>
      </c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</row>
    <row r="267" spans="1:21" x14ac:dyDescent="0.4">
      <c r="A267" s="2"/>
      <c r="B267" s="2"/>
      <c r="C267" s="14" t="str">
        <f t="shared" si="4"/>
        <v/>
      </c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</row>
    <row r="268" spans="1:21" x14ac:dyDescent="0.4">
      <c r="A268" s="2"/>
      <c r="B268" s="2"/>
      <c r="C268" s="14" t="str">
        <f t="shared" si="4"/>
        <v/>
      </c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</row>
    <row r="269" spans="1:21" x14ac:dyDescent="0.4">
      <c r="A269" s="2"/>
      <c r="B269" s="2"/>
      <c r="C269" s="14" t="str">
        <f t="shared" si="4"/>
        <v/>
      </c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</row>
    <row r="270" spans="1:21" x14ac:dyDescent="0.4">
      <c r="A270" s="2"/>
      <c r="B270" s="2"/>
      <c r="C270" s="14" t="str">
        <f t="shared" si="4"/>
        <v/>
      </c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</row>
    <row r="271" spans="1:21" x14ac:dyDescent="0.4">
      <c r="A271" s="2"/>
      <c r="B271" s="2"/>
      <c r="C271" s="14" t="str">
        <f t="shared" si="4"/>
        <v/>
      </c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</row>
    <row r="272" spans="1:21" x14ac:dyDescent="0.4">
      <c r="A272" s="2"/>
      <c r="B272" s="2"/>
      <c r="C272" s="14" t="str">
        <f t="shared" si="4"/>
        <v/>
      </c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</row>
    <row r="273" spans="1:21" x14ac:dyDescent="0.4">
      <c r="A273" s="2"/>
      <c r="B273" s="2"/>
      <c r="C273" s="14" t="str">
        <f t="shared" si="4"/>
        <v/>
      </c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</row>
    <row r="274" spans="1:21" x14ac:dyDescent="0.4">
      <c r="A274" s="2"/>
      <c r="B274" s="2"/>
      <c r="C274" s="14" t="str">
        <f t="shared" si="4"/>
        <v/>
      </c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</row>
    <row r="275" spans="1:21" x14ac:dyDescent="0.4">
      <c r="A275" s="2"/>
      <c r="B275" s="2"/>
      <c r="C275" s="14" t="str">
        <f t="shared" si="4"/>
        <v/>
      </c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</row>
    <row r="276" spans="1:21" x14ac:dyDescent="0.4">
      <c r="A276" s="2"/>
      <c r="B276" s="2"/>
      <c r="C276" s="14" t="str">
        <f t="shared" si="4"/>
        <v/>
      </c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</row>
    <row r="277" spans="1:21" x14ac:dyDescent="0.4">
      <c r="A277" s="2"/>
      <c r="B277" s="2"/>
      <c r="C277" s="14" t="str">
        <f t="shared" si="4"/>
        <v/>
      </c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</row>
    <row r="278" spans="1:21" x14ac:dyDescent="0.4">
      <c r="A278" s="2"/>
      <c r="B278" s="2"/>
      <c r="C278" s="14" t="str">
        <f t="shared" si="4"/>
        <v/>
      </c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</row>
    <row r="279" spans="1:21" x14ac:dyDescent="0.4">
      <c r="A279" s="2"/>
      <c r="B279" s="2"/>
      <c r="C279" s="14" t="str">
        <f t="shared" si="4"/>
        <v/>
      </c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</row>
    <row r="280" spans="1:21" x14ac:dyDescent="0.4">
      <c r="A280" s="2"/>
      <c r="B280" s="2"/>
      <c r="C280" s="14" t="str">
        <f t="shared" si="4"/>
        <v/>
      </c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</row>
    <row r="281" spans="1:21" x14ac:dyDescent="0.4">
      <c r="A281" s="2"/>
      <c r="B281" s="2"/>
      <c r="C281" s="14" t="str">
        <f t="shared" si="4"/>
        <v/>
      </c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</row>
    <row r="282" spans="1:21" x14ac:dyDescent="0.4">
      <c r="A282" s="2"/>
      <c r="B282" s="2"/>
      <c r="C282" s="14" t="str">
        <f t="shared" si="4"/>
        <v/>
      </c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</row>
    <row r="283" spans="1:21" x14ac:dyDescent="0.4">
      <c r="A283" s="2"/>
      <c r="B283" s="2"/>
      <c r="C283" s="14" t="str">
        <f t="shared" si="4"/>
        <v/>
      </c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</row>
    <row r="284" spans="1:21" x14ac:dyDescent="0.4">
      <c r="A284" s="2"/>
      <c r="B284" s="2"/>
      <c r="C284" s="14" t="str">
        <f t="shared" si="4"/>
        <v/>
      </c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</row>
    <row r="285" spans="1:21" x14ac:dyDescent="0.4">
      <c r="A285" s="2"/>
      <c r="B285" s="2"/>
      <c r="C285" s="14" t="str">
        <f t="shared" si="4"/>
        <v/>
      </c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</row>
    <row r="286" spans="1:21" x14ac:dyDescent="0.4">
      <c r="A286" s="2"/>
      <c r="B286" s="2"/>
      <c r="C286" s="14" t="str">
        <f t="shared" si="4"/>
        <v/>
      </c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</row>
    <row r="287" spans="1:21" x14ac:dyDescent="0.4">
      <c r="A287" s="2"/>
      <c r="B287" s="2"/>
      <c r="C287" s="14" t="str">
        <f t="shared" si="4"/>
        <v/>
      </c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</row>
    <row r="288" spans="1:21" x14ac:dyDescent="0.4">
      <c r="A288" s="2"/>
      <c r="B288" s="2"/>
      <c r="C288" s="14" t="str">
        <f t="shared" si="4"/>
        <v/>
      </c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</row>
    <row r="289" spans="1:21" x14ac:dyDescent="0.4">
      <c r="A289" s="2"/>
      <c r="B289" s="2"/>
      <c r="C289" s="14" t="str">
        <f t="shared" si="4"/>
        <v/>
      </c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</row>
    <row r="290" spans="1:21" x14ac:dyDescent="0.4">
      <c r="A290" s="2"/>
      <c r="B290" s="2"/>
      <c r="C290" s="14" t="str">
        <f t="shared" si="4"/>
        <v/>
      </c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</row>
    <row r="291" spans="1:21" x14ac:dyDescent="0.4">
      <c r="A291" s="2"/>
      <c r="B291" s="2"/>
      <c r="C291" s="14" t="str">
        <f t="shared" si="4"/>
        <v/>
      </c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</row>
    <row r="292" spans="1:21" x14ac:dyDescent="0.4">
      <c r="A292" s="2"/>
      <c r="B292" s="2"/>
      <c r="C292" s="14" t="str">
        <f t="shared" si="4"/>
        <v/>
      </c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</row>
    <row r="293" spans="1:21" x14ac:dyDescent="0.4">
      <c r="A293" s="2"/>
      <c r="B293" s="2"/>
      <c r="C293" s="14" t="str">
        <f t="shared" si="4"/>
        <v/>
      </c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</row>
    <row r="294" spans="1:21" x14ac:dyDescent="0.4">
      <c r="A294" s="2"/>
      <c r="B294" s="2"/>
      <c r="C294" s="14" t="str">
        <f t="shared" si="4"/>
        <v/>
      </c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</row>
    <row r="295" spans="1:21" x14ac:dyDescent="0.4">
      <c r="A295" s="2"/>
      <c r="B295" s="2"/>
      <c r="C295" s="14" t="str">
        <f t="shared" si="4"/>
        <v/>
      </c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</row>
    <row r="296" spans="1:21" x14ac:dyDescent="0.4">
      <c r="A296" s="2"/>
      <c r="B296" s="2"/>
      <c r="C296" s="14" t="str">
        <f t="shared" si="4"/>
        <v/>
      </c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</row>
    <row r="297" spans="1:21" x14ac:dyDescent="0.4">
      <c r="A297" s="2"/>
      <c r="B297" s="2"/>
      <c r="C297" s="14" t="str">
        <f t="shared" si="4"/>
        <v/>
      </c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</row>
    <row r="298" spans="1:21" x14ac:dyDescent="0.4">
      <c r="A298" s="2"/>
      <c r="B298" s="2"/>
      <c r="C298" s="14" t="str">
        <f t="shared" si="4"/>
        <v/>
      </c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</row>
    <row r="299" spans="1:21" x14ac:dyDescent="0.4">
      <c r="A299" s="2"/>
      <c r="B299" s="2"/>
      <c r="C299" s="14" t="str">
        <f t="shared" si="4"/>
        <v/>
      </c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</row>
    <row r="300" spans="1:21" x14ac:dyDescent="0.4">
      <c r="A300" s="2"/>
      <c r="B300" s="2"/>
      <c r="C300" s="14" t="str">
        <f t="shared" si="4"/>
        <v/>
      </c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</row>
    <row r="301" spans="1:21" x14ac:dyDescent="0.4">
      <c r="A301" s="2"/>
      <c r="B301" s="2"/>
      <c r="C301" s="14" t="str">
        <f t="shared" si="4"/>
        <v/>
      </c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</row>
    <row r="302" spans="1:21" x14ac:dyDescent="0.4">
      <c r="A302" s="2"/>
      <c r="B302" s="2"/>
      <c r="C302" s="14" t="str">
        <f t="shared" si="4"/>
        <v/>
      </c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</row>
    <row r="303" spans="1:21" x14ac:dyDescent="0.4">
      <c r="A303" s="2"/>
      <c r="B303" s="2"/>
      <c r="C303" s="14" t="str">
        <f t="shared" si="4"/>
        <v/>
      </c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</row>
    <row r="304" spans="1:21" x14ac:dyDescent="0.4">
      <c r="A304" s="2"/>
      <c r="B304" s="2"/>
      <c r="C304" s="14" t="str">
        <f t="shared" si="4"/>
        <v/>
      </c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</row>
    <row r="305" spans="1:21" x14ac:dyDescent="0.4">
      <c r="A305" s="2"/>
      <c r="B305" s="2"/>
      <c r="C305" s="14" t="str">
        <f t="shared" si="4"/>
        <v/>
      </c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</row>
    <row r="306" spans="1:21" x14ac:dyDescent="0.4">
      <c r="A306" s="2"/>
      <c r="B306" s="2"/>
      <c r="C306" s="14" t="str">
        <f t="shared" si="4"/>
        <v/>
      </c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</row>
    <row r="307" spans="1:21" x14ac:dyDescent="0.4">
      <c r="A307" s="2"/>
      <c r="B307" s="2"/>
      <c r="C307" s="14" t="str">
        <f t="shared" si="4"/>
        <v/>
      </c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</row>
    <row r="308" spans="1:21" x14ac:dyDescent="0.4">
      <c r="A308" s="2"/>
      <c r="B308" s="2"/>
      <c r="C308" s="14" t="str">
        <f t="shared" si="4"/>
        <v/>
      </c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</row>
    <row r="309" spans="1:21" x14ac:dyDescent="0.4">
      <c r="A309" s="2"/>
      <c r="B309" s="2"/>
      <c r="C309" s="14" t="str">
        <f t="shared" si="4"/>
        <v/>
      </c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</row>
    <row r="310" spans="1:21" x14ac:dyDescent="0.4">
      <c r="A310" s="2"/>
      <c r="B310" s="2"/>
      <c r="C310" s="14" t="str">
        <f t="shared" si="4"/>
        <v/>
      </c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</row>
    <row r="311" spans="1:21" x14ac:dyDescent="0.4">
      <c r="A311" s="2"/>
      <c r="B311" s="2"/>
      <c r="C311" s="14" t="str">
        <f t="shared" si="4"/>
        <v/>
      </c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</row>
    <row r="312" spans="1:21" x14ac:dyDescent="0.4">
      <c r="A312" s="2"/>
      <c r="B312" s="2"/>
      <c r="C312" s="14" t="str">
        <f t="shared" si="4"/>
        <v/>
      </c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</row>
    <row r="313" spans="1:21" x14ac:dyDescent="0.4">
      <c r="A313" s="2"/>
      <c r="B313" s="2"/>
      <c r="C313" s="14" t="str">
        <f t="shared" si="4"/>
        <v/>
      </c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</row>
    <row r="314" spans="1:21" x14ac:dyDescent="0.4">
      <c r="A314" s="2"/>
      <c r="B314" s="2"/>
      <c r="C314" s="14" t="str">
        <f t="shared" si="4"/>
        <v/>
      </c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</row>
    <row r="315" spans="1:21" x14ac:dyDescent="0.4">
      <c r="A315" s="2"/>
      <c r="B315" s="2"/>
      <c r="C315" s="14" t="str">
        <f t="shared" si="4"/>
        <v/>
      </c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</row>
    <row r="316" spans="1:21" x14ac:dyDescent="0.4">
      <c r="A316" s="2"/>
      <c r="B316" s="2"/>
      <c r="C316" s="14" t="str">
        <f t="shared" si="4"/>
        <v/>
      </c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</row>
    <row r="317" spans="1:21" x14ac:dyDescent="0.4">
      <c r="A317" s="2"/>
      <c r="B317" s="2"/>
      <c r="C317" s="14" t="str">
        <f t="shared" si="4"/>
        <v/>
      </c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</row>
    <row r="318" spans="1:21" x14ac:dyDescent="0.4">
      <c r="A318" s="2"/>
      <c r="B318" s="2"/>
      <c r="C318" s="14" t="str">
        <f t="shared" si="4"/>
        <v/>
      </c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</row>
    <row r="319" spans="1:21" x14ac:dyDescent="0.4">
      <c r="A319" s="2"/>
      <c r="B319" s="2"/>
      <c r="C319" s="14" t="str">
        <f t="shared" si="4"/>
        <v/>
      </c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</row>
    <row r="320" spans="1:21" x14ac:dyDescent="0.4">
      <c r="A320" s="2"/>
      <c r="B320" s="2"/>
      <c r="C320" s="14" t="str">
        <f t="shared" si="4"/>
        <v/>
      </c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</row>
    <row r="321" spans="1:21" x14ac:dyDescent="0.4">
      <c r="A321" s="2"/>
      <c r="B321" s="2"/>
      <c r="C321" s="14" t="str">
        <f t="shared" si="4"/>
        <v/>
      </c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</row>
    <row r="322" spans="1:21" x14ac:dyDescent="0.4">
      <c r="A322" s="2"/>
      <c r="B322" s="2"/>
      <c r="C322" s="14" t="str">
        <f t="shared" si="4"/>
        <v/>
      </c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</row>
    <row r="323" spans="1:21" x14ac:dyDescent="0.4">
      <c r="A323" s="2"/>
      <c r="B323" s="2"/>
      <c r="C323" s="14" t="str">
        <f t="shared" si="4"/>
        <v/>
      </c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</row>
    <row r="324" spans="1:21" x14ac:dyDescent="0.4">
      <c r="A324" s="2"/>
      <c r="B324" s="2"/>
      <c r="C324" s="14" t="str">
        <f t="shared" si="4"/>
        <v/>
      </c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</row>
    <row r="325" spans="1:21" x14ac:dyDescent="0.4">
      <c r="A325" s="2"/>
      <c r="B325" s="2"/>
      <c r="C325" s="14" t="str">
        <f t="shared" ref="C325:C388" si="5">IF(B325="","",$U$1-B325)</f>
        <v/>
      </c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</row>
    <row r="326" spans="1:21" x14ac:dyDescent="0.4">
      <c r="A326" s="2"/>
      <c r="B326" s="2"/>
      <c r="C326" s="14" t="str">
        <f t="shared" si="5"/>
        <v/>
      </c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</row>
    <row r="327" spans="1:21" x14ac:dyDescent="0.4">
      <c r="A327" s="2"/>
      <c r="B327" s="2"/>
      <c r="C327" s="14" t="str">
        <f t="shared" si="5"/>
        <v/>
      </c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</row>
    <row r="328" spans="1:21" x14ac:dyDescent="0.4">
      <c r="A328" s="2"/>
      <c r="B328" s="2"/>
      <c r="C328" s="14" t="str">
        <f t="shared" si="5"/>
        <v/>
      </c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</row>
    <row r="329" spans="1:21" x14ac:dyDescent="0.4">
      <c r="A329" s="2"/>
      <c r="B329" s="2"/>
      <c r="C329" s="14" t="str">
        <f t="shared" si="5"/>
        <v/>
      </c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</row>
    <row r="330" spans="1:21" x14ac:dyDescent="0.4">
      <c r="A330" s="2"/>
      <c r="B330" s="2"/>
      <c r="C330" s="14" t="str">
        <f t="shared" si="5"/>
        <v/>
      </c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</row>
    <row r="331" spans="1:21" x14ac:dyDescent="0.4">
      <c r="A331" s="2"/>
      <c r="B331" s="2"/>
      <c r="C331" s="14" t="str">
        <f t="shared" si="5"/>
        <v/>
      </c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</row>
    <row r="332" spans="1:21" x14ac:dyDescent="0.4">
      <c r="A332" s="2"/>
      <c r="B332" s="2"/>
      <c r="C332" s="14" t="str">
        <f t="shared" si="5"/>
        <v/>
      </c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</row>
    <row r="333" spans="1:21" x14ac:dyDescent="0.4">
      <c r="A333" s="2"/>
      <c r="B333" s="2"/>
      <c r="C333" s="14" t="str">
        <f t="shared" si="5"/>
        <v/>
      </c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</row>
    <row r="334" spans="1:21" x14ac:dyDescent="0.4">
      <c r="A334" s="2"/>
      <c r="B334" s="2"/>
      <c r="C334" s="14" t="str">
        <f t="shared" si="5"/>
        <v/>
      </c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</row>
    <row r="335" spans="1:21" x14ac:dyDescent="0.4">
      <c r="A335" s="2"/>
      <c r="B335" s="2"/>
      <c r="C335" s="14" t="str">
        <f t="shared" si="5"/>
        <v/>
      </c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</row>
    <row r="336" spans="1:21" x14ac:dyDescent="0.4">
      <c r="A336" s="2"/>
      <c r="B336" s="2"/>
      <c r="C336" s="14" t="str">
        <f t="shared" si="5"/>
        <v/>
      </c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</row>
    <row r="337" spans="1:21" x14ac:dyDescent="0.4">
      <c r="A337" s="2"/>
      <c r="B337" s="2"/>
      <c r="C337" s="14" t="str">
        <f t="shared" si="5"/>
        <v/>
      </c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</row>
    <row r="338" spans="1:21" x14ac:dyDescent="0.4">
      <c r="A338" s="2"/>
      <c r="B338" s="2"/>
      <c r="C338" s="14" t="str">
        <f t="shared" si="5"/>
        <v/>
      </c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</row>
    <row r="339" spans="1:21" x14ac:dyDescent="0.4">
      <c r="A339" s="2"/>
      <c r="B339" s="2"/>
      <c r="C339" s="14" t="str">
        <f t="shared" si="5"/>
        <v/>
      </c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</row>
    <row r="340" spans="1:21" x14ac:dyDescent="0.4">
      <c r="A340" s="2"/>
      <c r="B340" s="2"/>
      <c r="C340" s="14" t="str">
        <f t="shared" si="5"/>
        <v/>
      </c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</row>
    <row r="341" spans="1:21" x14ac:dyDescent="0.4">
      <c r="A341" s="2"/>
      <c r="B341" s="2"/>
      <c r="C341" s="14" t="str">
        <f t="shared" si="5"/>
        <v/>
      </c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</row>
    <row r="342" spans="1:21" x14ac:dyDescent="0.4">
      <c r="A342" s="2"/>
      <c r="B342" s="2"/>
      <c r="C342" s="14" t="str">
        <f t="shared" si="5"/>
        <v/>
      </c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</row>
    <row r="343" spans="1:21" x14ac:dyDescent="0.4">
      <c r="A343" s="2"/>
      <c r="B343" s="2"/>
      <c r="C343" s="14" t="str">
        <f t="shared" si="5"/>
        <v/>
      </c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</row>
    <row r="344" spans="1:21" x14ac:dyDescent="0.4">
      <c r="A344" s="2"/>
      <c r="B344" s="2"/>
      <c r="C344" s="14" t="str">
        <f t="shared" si="5"/>
        <v/>
      </c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</row>
    <row r="345" spans="1:21" x14ac:dyDescent="0.4">
      <c r="A345" s="2"/>
      <c r="B345" s="2"/>
      <c r="C345" s="14" t="str">
        <f t="shared" si="5"/>
        <v/>
      </c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</row>
    <row r="346" spans="1:21" x14ac:dyDescent="0.4">
      <c r="A346" s="2"/>
      <c r="B346" s="2"/>
      <c r="C346" s="14" t="str">
        <f t="shared" si="5"/>
        <v/>
      </c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</row>
    <row r="347" spans="1:21" x14ac:dyDescent="0.4">
      <c r="A347" s="2"/>
      <c r="B347" s="2"/>
      <c r="C347" s="14" t="str">
        <f t="shared" si="5"/>
        <v/>
      </c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</row>
    <row r="348" spans="1:21" x14ac:dyDescent="0.4">
      <c r="A348" s="2"/>
      <c r="B348" s="2"/>
      <c r="C348" s="14" t="str">
        <f t="shared" si="5"/>
        <v/>
      </c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</row>
    <row r="349" spans="1:21" x14ac:dyDescent="0.4">
      <c r="A349" s="2"/>
      <c r="B349" s="2"/>
      <c r="C349" s="14" t="str">
        <f t="shared" si="5"/>
        <v/>
      </c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</row>
    <row r="350" spans="1:21" x14ac:dyDescent="0.4">
      <c r="A350" s="2"/>
      <c r="B350" s="2"/>
      <c r="C350" s="14" t="str">
        <f t="shared" si="5"/>
        <v/>
      </c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</row>
    <row r="351" spans="1:21" x14ac:dyDescent="0.4">
      <c r="A351" s="2"/>
      <c r="B351" s="2"/>
      <c r="C351" s="14" t="str">
        <f t="shared" si="5"/>
        <v/>
      </c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</row>
    <row r="352" spans="1:21" x14ac:dyDescent="0.4">
      <c r="A352" s="2"/>
      <c r="B352" s="2"/>
      <c r="C352" s="14" t="str">
        <f t="shared" si="5"/>
        <v/>
      </c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</row>
    <row r="353" spans="1:21" x14ac:dyDescent="0.4">
      <c r="A353" s="2"/>
      <c r="B353" s="2"/>
      <c r="C353" s="14" t="str">
        <f t="shared" si="5"/>
        <v/>
      </c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</row>
    <row r="354" spans="1:21" x14ac:dyDescent="0.4">
      <c r="A354" s="2"/>
      <c r="B354" s="2"/>
      <c r="C354" s="14" t="str">
        <f t="shared" si="5"/>
        <v/>
      </c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</row>
    <row r="355" spans="1:21" x14ac:dyDescent="0.4">
      <c r="A355" s="2"/>
      <c r="B355" s="2"/>
      <c r="C355" s="14" t="str">
        <f t="shared" si="5"/>
        <v/>
      </c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</row>
    <row r="356" spans="1:21" x14ac:dyDescent="0.4">
      <c r="A356" s="2"/>
      <c r="B356" s="2"/>
      <c r="C356" s="14" t="str">
        <f t="shared" si="5"/>
        <v/>
      </c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</row>
    <row r="357" spans="1:21" x14ac:dyDescent="0.4">
      <c r="A357" s="2"/>
      <c r="B357" s="2"/>
      <c r="C357" s="14" t="str">
        <f t="shared" si="5"/>
        <v/>
      </c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</row>
    <row r="358" spans="1:21" x14ac:dyDescent="0.4">
      <c r="A358" s="2"/>
      <c r="B358" s="2"/>
      <c r="C358" s="14" t="str">
        <f t="shared" si="5"/>
        <v/>
      </c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</row>
    <row r="359" spans="1:21" x14ac:dyDescent="0.4">
      <c r="A359" s="2"/>
      <c r="B359" s="2"/>
      <c r="C359" s="14" t="str">
        <f t="shared" si="5"/>
        <v/>
      </c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</row>
    <row r="360" spans="1:21" x14ac:dyDescent="0.4">
      <c r="A360" s="2"/>
      <c r="B360" s="2"/>
      <c r="C360" s="14" t="str">
        <f t="shared" si="5"/>
        <v/>
      </c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</row>
    <row r="361" spans="1:21" x14ac:dyDescent="0.4">
      <c r="A361" s="2"/>
      <c r="B361" s="2"/>
      <c r="C361" s="14" t="str">
        <f t="shared" si="5"/>
        <v/>
      </c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</row>
    <row r="362" spans="1:21" x14ac:dyDescent="0.4">
      <c r="A362" s="2"/>
      <c r="B362" s="2"/>
      <c r="C362" s="14" t="str">
        <f t="shared" si="5"/>
        <v/>
      </c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</row>
    <row r="363" spans="1:21" x14ac:dyDescent="0.4">
      <c r="A363" s="2"/>
      <c r="B363" s="2"/>
      <c r="C363" s="14" t="str">
        <f t="shared" si="5"/>
        <v/>
      </c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</row>
    <row r="364" spans="1:21" x14ac:dyDescent="0.4">
      <c r="A364" s="2"/>
      <c r="B364" s="2"/>
      <c r="C364" s="14" t="str">
        <f t="shared" si="5"/>
        <v/>
      </c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</row>
    <row r="365" spans="1:21" x14ac:dyDescent="0.4">
      <c r="A365" s="2"/>
      <c r="B365" s="2"/>
      <c r="C365" s="14" t="str">
        <f t="shared" si="5"/>
        <v/>
      </c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</row>
    <row r="366" spans="1:21" x14ac:dyDescent="0.4">
      <c r="A366" s="2"/>
      <c r="B366" s="2"/>
      <c r="C366" s="14" t="str">
        <f t="shared" si="5"/>
        <v/>
      </c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</row>
    <row r="367" spans="1:21" x14ac:dyDescent="0.4">
      <c r="A367" s="2"/>
      <c r="B367" s="2"/>
      <c r="C367" s="14" t="str">
        <f t="shared" si="5"/>
        <v/>
      </c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</row>
    <row r="368" spans="1:21" x14ac:dyDescent="0.4">
      <c r="A368" s="2"/>
      <c r="B368" s="2"/>
      <c r="C368" s="14" t="str">
        <f t="shared" si="5"/>
        <v/>
      </c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</row>
    <row r="369" spans="1:21" x14ac:dyDescent="0.4">
      <c r="A369" s="2"/>
      <c r="B369" s="2"/>
      <c r="C369" s="14" t="str">
        <f t="shared" si="5"/>
        <v/>
      </c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</row>
    <row r="370" spans="1:21" x14ac:dyDescent="0.4">
      <c r="A370" s="2"/>
      <c r="B370" s="2"/>
      <c r="C370" s="14" t="str">
        <f t="shared" si="5"/>
        <v/>
      </c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</row>
    <row r="371" spans="1:21" x14ac:dyDescent="0.4">
      <c r="A371" s="2"/>
      <c r="B371" s="2"/>
      <c r="C371" s="14" t="str">
        <f t="shared" si="5"/>
        <v/>
      </c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</row>
    <row r="372" spans="1:21" x14ac:dyDescent="0.4">
      <c r="A372" s="2"/>
      <c r="B372" s="2"/>
      <c r="C372" s="14" t="str">
        <f t="shared" si="5"/>
        <v/>
      </c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</row>
    <row r="373" spans="1:21" x14ac:dyDescent="0.4">
      <c r="A373" s="2"/>
      <c r="B373" s="2"/>
      <c r="C373" s="14" t="str">
        <f t="shared" si="5"/>
        <v/>
      </c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</row>
    <row r="374" spans="1:21" x14ac:dyDescent="0.4">
      <c r="A374" s="2"/>
      <c r="B374" s="2"/>
      <c r="C374" s="14" t="str">
        <f t="shared" si="5"/>
        <v/>
      </c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</row>
    <row r="375" spans="1:21" x14ac:dyDescent="0.4">
      <c r="A375" s="2"/>
      <c r="B375" s="2"/>
      <c r="C375" s="14" t="str">
        <f t="shared" si="5"/>
        <v/>
      </c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</row>
    <row r="376" spans="1:21" x14ac:dyDescent="0.4">
      <c r="A376" s="2"/>
      <c r="B376" s="2"/>
      <c r="C376" s="14" t="str">
        <f t="shared" si="5"/>
        <v/>
      </c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</row>
    <row r="377" spans="1:21" x14ac:dyDescent="0.4">
      <c r="A377" s="2"/>
      <c r="B377" s="2"/>
      <c r="C377" s="14" t="str">
        <f t="shared" si="5"/>
        <v/>
      </c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</row>
    <row r="378" spans="1:21" x14ac:dyDescent="0.4">
      <c r="A378" s="2"/>
      <c r="B378" s="2"/>
      <c r="C378" s="14" t="str">
        <f t="shared" si="5"/>
        <v/>
      </c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</row>
    <row r="379" spans="1:21" x14ac:dyDescent="0.4">
      <c r="A379" s="2"/>
      <c r="B379" s="2"/>
      <c r="C379" s="14" t="str">
        <f t="shared" si="5"/>
        <v/>
      </c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</row>
    <row r="380" spans="1:21" x14ac:dyDescent="0.4">
      <c r="A380" s="2"/>
      <c r="B380" s="2"/>
      <c r="C380" s="14" t="str">
        <f t="shared" si="5"/>
        <v/>
      </c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</row>
    <row r="381" spans="1:21" x14ac:dyDescent="0.4">
      <c r="A381" s="2"/>
      <c r="B381" s="2"/>
      <c r="C381" s="14" t="str">
        <f t="shared" si="5"/>
        <v/>
      </c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</row>
    <row r="382" spans="1:21" x14ac:dyDescent="0.4">
      <c r="A382" s="2"/>
      <c r="B382" s="2"/>
      <c r="C382" s="14" t="str">
        <f t="shared" si="5"/>
        <v/>
      </c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</row>
    <row r="383" spans="1:21" x14ac:dyDescent="0.4">
      <c r="A383" s="2"/>
      <c r="B383" s="2"/>
      <c r="C383" s="14" t="str">
        <f t="shared" si="5"/>
        <v/>
      </c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</row>
    <row r="384" spans="1:21" x14ac:dyDescent="0.4">
      <c r="A384" s="2"/>
      <c r="B384" s="2"/>
      <c r="C384" s="14" t="str">
        <f t="shared" si="5"/>
        <v/>
      </c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</row>
    <row r="385" spans="1:21" x14ac:dyDescent="0.4">
      <c r="A385" s="2"/>
      <c r="B385" s="2"/>
      <c r="C385" s="14" t="str">
        <f t="shared" si="5"/>
        <v/>
      </c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</row>
    <row r="386" spans="1:21" x14ac:dyDescent="0.4">
      <c r="A386" s="2"/>
      <c r="B386" s="2"/>
      <c r="C386" s="14" t="str">
        <f t="shared" si="5"/>
        <v/>
      </c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</row>
    <row r="387" spans="1:21" x14ac:dyDescent="0.4">
      <c r="A387" s="2"/>
      <c r="B387" s="2"/>
      <c r="C387" s="14" t="str">
        <f t="shared" si="5"/>
        <v/>
      </c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</row>
    <row r="388" spans="1:21" x14ac:dyDescent="0.4">
      <c r="A388" s="2"/>
      <c r="B388" s="2"/>
      <c r="C388" s="14" t="str">
        <f t="shared" si="5"/>
        <v/>
      </c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</row>
    <row r="389" spans="1:21" x14ac:dyDescent="0.4">
      <c r="A389" s="2"/>
      <c r="B389" s="2"/>
      <c r="C389" s="14" t="str">
        <f t="shared" ref="C389:C452" si="6">IF(B389="","",$U$1-B389)</f>
        <v/>
      </c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</row>
    <row r="390" spans="1:21" x14ac:dyDescent="0.4">
      <c r="A390" s="2"/>
      <c r="B390" s="2"/>
      <c r="C390" s="14" t="str">
        <f t="shared" si="6"/>
        <v/>
      </c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</row>
    <row r="391" spans="1:21" x14ac:dyDescent="0.4">
      <c r="A391" s="2"/>
      <c r="B391" s="2"/>
      <c r="C391" s="14" t="str">
        <f t="shared" si="6"/>
        <v/>
      </c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</row>
    <row r="392" spans="1:21" x14ac:dyDescent="0.4">
      <c r="A392" s="2"/>
      <c r="B392" s="2"/>
      <c r="C392" s="14" t="str">
        <f t="shared" si="6"/>
        <v/>
      </c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</row>
    <row r="393" spans="1:21" x14ac:dyDescent="0.4">
      <c r="A393" s="2"/>
      <c r="B393" s="2"/>
      <c r="C393" s="14" t="str">
        <f t="shared" si="6"/>
        <v/>
      </c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</row>
    <row r="394" spans="1:21" x14ac:dyDescent="0.4">
      <c r="A394" s="2"/>
      <c r="B394" s="2"/>
      <c r="C394" s="14" t="str">
        <f t="shared" si="6"/>
        <v/>
      </c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</row>
    <row r="395" spans="1:21" x14ac:dyDescent="0.4">
      <c r="A395" s="2"/>
      <c r="B395" s="2"/>
      <c r="C395" s="14" t="str">
        <f t="shared" si="6"/>
        <v/>
      </c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</row>
    <row r="396" spans="1:21" x14ac:dyDescent="0.4">
      <c r="A396" s="2"/>
      <c r="B396" s="2"/>
      <c r="C396" s="14" t="str">
        <f t="shared" si="6"/>
        <v/>
      </c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</row>
    <row r="397" spans="1:21" x14ac:dyDescent="0.4">
      <c r="A397" s="2"/>
      <c r="B397" s="2"/>
      <c r="C397" s="14" t="str">
        <f t="shared" si="6"/>
        <v/>
      </c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</row>
    <row r="398" spans="1:21" x14ac:dyDescent="0.4">
      <c r="A398" s="2"/>
      <c r="B398" s="2"/>
      <c r="C398" s="14" t="str">
        <f t="shared" si="6"/>
        <v/>
      </c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</row>
    <row r="399" spans="1:21" x14ac:dyDescent="0.4">
      <c r="A399" s="2"/>
      <c r="B399" s="2"/>
      <c r="C399" s="14" t="str">
        <f t="shared" si="6"/>
        <v/>
      </c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</row>
    <row r="400" spans="1:21" x14ac:dyDescent="0.4">
      <c r="A400" s="2"/>
      <c r="B400" s="2"/>
      <c r="C400" s="14" t="str">
        <f t="shared" si="6"/>
        <v/>
      </c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</row>
    <row r="401" spans="1:21" x14ac:dyDescent="0.4">
      <c r="A401" s="2"/>
      <c r="B401" s="2"/>
      <c r="C401" s="14" t="str">
        <f t="shared" si="6"/>
        <v/>
      </c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</row>
    <row r="402" spans="1:21" x14ac:dyDescent="0.4">
      <c r="A402" s="2"/>
      <c r="B402" s="2"/>
      <c r="C402" s="14" t="str">
        <f t="shared" si="6"/>
        <v/>
      </c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</row>
    <row r="403" spans="1:21" x14ac:dyDescent="0.4">
      <c r="A403" s="2"/>
      <c r="B403" s="2"/>
      <c r="C403" s="14" t="str">
        <f t="shared" si="6"/>
        <v/>
      </c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</row>
    <row r="404" spans="1:21" x14ac:dyDescent="0.4">
      <c r="A404" s="2"/>
      <c r="B404" s="2"/>
      <c r="C404" s="14" t="str">
        <f t="shared" si="6"/>
        <v/>
      </c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</row>
    <row r="405" spans="1:21" x14ac:dyDescent="0.4">
      <c r="A405" s="2"/>
      <c r="B405" s="2"/>
      <c r="C405" s="14" t="str">
        <f t="shared" si="6"/>
        <v/>
      </c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</row>
    <row r="406" spans="1:21" x14ac:dyDescent="0.4">
      <c r="A406" s="2"/>
      <c r="B406" s="2"/>
      <c r="C406" s="14" t="str">
        <f t="shared" si="6"/>
        <v/>
      </c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</row>
    <row r="407" spans="1:21" x14ac:dyDescent="0.4">
      <c r="A407" s="2"/>
      <c r="B407" s="2"/>
      <c r="C407" s="14" t="str">
        <f t="shared" si="6"/>
        <v/>
      </c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</row>
    <row r="408" spans="1:21" x14ac:dyDescent="0.4">
      <c r="A408" s="2"/>
      <c r="B408" s="2"/>
      <c r="C408" s="14" t="str">
        <f t="shared" si="6"/>
        <v/>
      </c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</row>
    <row r="409" spans="1:21" x14ac:dyDescent="0.4">
      <c r="A409" s="2"/>
      <c r="B409" s="2"/>
      <c r="C409" s="14" t="str">
        <f t="shared" si="6"/>
        <v/>
      </c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</row>
    <row r="410" spans="1:21" x14ac:dyDescent="0.4">
      <c r="A410" s="2"/>
      <c r="B410" s="2"/>
      <c r="C410" s="14" t="str">
        <f t="shared" si="6"/>
        <v/>
      </c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</row>
    <row r="411" spans="1:21" x14ac:dyDescent="0.4">
      <c r="A411" s="2"/>
      <c r="B411" s="2"/>
      <c r="C411" s="14" t="str">
        <f t="shared" si="6"/>
        <v/>
      </c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</row>
    <row r="412" spans="1:21" x14ac:dyDescent="0.4">
      <c r="A412" s="2"/>
      <c r="B412" s="2"/>
      <c r="C412" s="14" t="str">
        <f t="shared" si="6"/>
        <v/>
      </c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</row>
    <row r="413" spans="1:21" x14ac:dyDescent="0.4">
      <c r="A413" s="2"/>
      <c r="B413" s="2"/>
      <c r="C413" s="14" t="str">
        <f t="shared" si="6"/>
        <v/>
      </c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</row>
    <row r="414" spans="1:21" x14ac:dyDescent="0.4">
      <c r="A414" s="2"/>
      <c r="B414" s="2"/>
      <c r="C414" s="14" t="str">
        <f t="shared" si="6"/>
        <v/>
      </c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</row>
    <row r="415" spans="1:21" x14ac:dyDescent="0.4">
      <c r="A415" s="2"/>
      <c r="B415" s="2"/>
      <c r="C415" s="14" t="str">
        <f t="shared" si="6"/>
        <v/>
      </c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</row>
    <row r="416" spans="1:21" x14ac:dyDescent="0.4">
      <c r="A416" s="2"/>
      <c r="B416" s="2"/>
      <c r="C416" s="14" t="str">
        <f t="shared" si="6"/>
        <v/>
      </c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</row>
    <row r="417" spans="1:21" x14ac:dyDescent="0.4">
      <c r="A417" s="2"/>
      <c r="B417" s="2"/>
      <c r="C417" s="14" t="str">
        <f t="shared" si="6"/>
        <v/>
      </c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</row>
    <row r="418" spans="1:21" x14ac:dyDescent="0.4">
      <c r="A418" s="2"/>
      <c r="B418" s="2"/>
      <c r="C418" s="14" t="str">
        <f t="shared" si="6"/>
        <v/>
      </c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</row>
    <row r="419" spans="1:21" x14ac:dyDescent="0.4">
      <c r="A419" s="2"/>
      <c r="B419" s="2"/>
      <c r="C419" s="14" t="str">
        <f t="shared" si="6"/>
        <v/>
      </c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</row>
    <row r="420" spans="1:21" x14ac:dyDescent="0.4">
      <c r="A420" s="2"/>
      <c r="B420" s="2"/>
      <c r="C420" s="14" t="str">
        <f t="shared" si="6"/>
        <v/>
      </c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</row>
    <row r="421" spans="1:21" x14ac:dyDescent="0.4">
      <c r="A421" s="2"/>
      <c r="B421" s="2"/>
      <c r="C421" s="14" t="str">
        <f t="shared" si="6"/>
        <v/>
      </c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</row>
    <row r="422" spans="1:21" x14ac:dyDescent="0.4">
      <c r="A422" s="2"/>
      <c r="B422" s="2"/>
      <c r="C422" s="14" t="str">
        <f t="shared" si="6"/>
        <v/>
      </c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</row>
    <row r="423" spans="1:21" x14ac:dyDescent="0.4">
      <c r="A423" s="2"/>
      <c r="B423" s="2"/>
      <c r="C423" s="14" t="str">
        <f t="shared" si="6"/>
        <v/>
      </c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</row>
    <row r="424" spans="1:21" x14ac:dyDescent="0.4">
      <c r="A424" s="2"/>
      <c r="B424" s="2"/>
      <c r="C424" s="14" t="str">
        <f t="shared" si="6"/>
        <v/>
      </c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</row>
    <row r="425" spans="1:21" x14ac:dyDescent="0.4">
      <c r="A425" s="2"/>
      <c r="B425" s="2"/>
      <c r="C425" s="14" t="str">
        <f t="shared" si="6"/>
        <v/>
      </c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</row>
    <row r="426" spans="1:21" x14ac:dyDescent="0.4">
      <c r="A426" s="2"/>
      <c r="B426" s="2"/>
      <c r="C426" s="14" t="str">
        <f t="shared" si="6"/>
        <v/>
      </c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</row>
    <row r="427" spans="1:21" x14ac:dyDescent="0.4">
      <c r="A427" s="2"/>
      <c r="B427" s="2"/>
      <c r="C427" s="14" t="str">
        <f t="shared" si="6"/>
        <v/>
      </c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</row>
    <row r="428" spans="1:21" x14ac:dyDescent="0.4">
      <c r="A428" s="2"/>
      <c r="B428" s="2"/>
      <c r="C428" s="14" t="str">
        <f t="shared" si="6"/>
        <v/>
      </c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</row>
    <row r="429" spans="1:21" x14ac:dyDescent="0.4">
      <c r="A429" s="2"/>
      <c r="B429" s="2"/>
      <c r="C429" s="14" t="str">
        <f t="shared" si="6"/>
        <v/>
      </c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</row>
    <row r="430" spans="1:21" x14ac:dyDescent="0.4">
      <c r="A430" s="2"/>
      <c r="B430" s="2"/>
      <c r="C430" s="14" t="str">
        <f t="shared" si="6"/>
        <v/>
      </c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</row>
    <row r="431" spans="1:21" x14ac:dyDescent="0.4">
      <c r="A431" s="2"/>
      <c r="B431" s="2"/>
      <c r="C431" s="14" t="str">
        <f t="shared" si="6"/>
        <v/>
      </c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</row>
    <row r="432" spans="1:21" x14ac:dyDescent="0.4">
      <c r="A432" s="2"/>
      <c r="B432" s="2"/>
      <c r="C432" s="14" t="str">
        <f t="shared" si="6"/>
        <v/>
      </c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</row>
    <row r="433" spans="1:21" x14ac:dyDescent="0.4">
      <c r="A433" s="2"/>
      <c r="B433" s="2"/>
      <c r="C433" s="14" t="str">
        <f t="shared" si="6"/>
        <v/>
      </c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</row>
    <row r="434" spans="1:21" x14ac:dyDescent="0.4">
      <c r="A434" s="2"/>
      <c r="B434" s="2"/>
      <c r="C434" s="14" t="str">
        <f t="shared" si="6"/>
        <v/>
      </c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</row>
    <row r="435" spans="1:21" x14ac:dyDescent="0.4">
      <c r="A435" s="2"/>
      <c r="B435" s="2"/>
      <c r="C435" s="14" t="str">
        <f t="shared" si="6"/>
        <v/>
      </c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</row>
    <row r="436" spans="1:21" x14ac:dyDescent="0.4">
      <c r="A436" s="2"/>
      <c r="B436" s="2"/>
      <c r="C436" s="14" t="str">
        <f t="shared" si="6"/>
        <v/>
      </c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</row>
    <row r="437" spans="1:21" x14ac:dyDescent="0.4">
      <c r="A437" s="2"/>
      <c r="B437" s="2"/>
      <c r="C437" s="14" t="str">
        <f t="shared" si="6"/>
        <v/>
      </c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</row>
    <row r="438" spans="1:21" x14ac:dyDescent="0.4">
      <c r="A438" s="2"/>
      <c r="B438" s="2"/>
      <c r="C438" s="14" t="str">
        <f t="shared" si="6"/>
        <v/>
      </c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</row>
    <row r="439" spans="1:21" x14ac:dyDescent="0.4">
      <c r="A439" s="2"/>
      <c r="B439" s="2"/>
      <c r="C439" s="14" t="str">
        <f t="shared" si="6"/>
        <v/>
      </c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</row>
    <row r="440" spans="1:21" x14ac:dyDescent="0.4">
      <c r="A440" s="2"/>
      <c r="B440" s="2"/>
      <c r="C440" s="14" t="str">
        <f t="shared" si="6"/>
        <v/>
      </c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</row>
    <row r="441" spans="1:21" x14ac:dyDescent="0.4">
      <c r="A441" s="2"/>
      <c r="B441" s="2"/>
      <c r="C441" s="14" t="str">
        <f t="shared" si="6"/>
        <v/>
      </c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</row>
    <row r="442" spans="1:21" x14ac:dyDescent="0.4">
      <c r="A442" s="2"/>
      <c r="B442" s="2"/>
      <c r="C442" s="14" t="str">
        <f t="shared" si="6"/>
        <v/>
      </c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</row>
    <row r="443" spans="1:21" x14ac:dyDescent="0.4">
      <c r="A443" s="2"/>
      <c r="B443" s="2"/>
      <c r="C443" s="14" t="str">
        <f t="shared" si="6"/>
        <v/>
      </c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</row>
    <row r="444" spans="1:21" x14ac:dyDescent="0.4">
      <c r="A444" s="2"/>
      <c r="B444" s="2"/>
      <c r="C444" s="14" t="str">
        <f t="shared" si="6"/>
        <v/>
      </c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</row>
    <row r="445" spans="1:21" x14ac:dyDescent="0.4">
      <c r="A445" s="2"/>
      <c r="B445" s="2"/>
      <c r="C445" s="14" t="str">
        <f t="shared" si="6"/>
        <v/>
      </c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</row>
    <row r="446" spans="1:21" x14ac:dyDescent="0.4">
      <c r="A446" s="2"/>
      <c r="B446" s="2"/>
      <c r="C446" s="14" t="str">
        <f t="shared" si="6"/>
        <v/>
      </c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</row>
    <row r="447" spans="1:21" x14ac:dyDescent="0.4">
      <c r="A447" s="2"/>
      <c r="B447" s="2"/>
      <c r="C447" s="14" t="str">
        <f t="shared" si="6"/>
        <v/>
      </c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</row>
    <row r="448" spans="1:21" x14ac:dyDescent="0.4">
      <c r="A448" s="2"/>
      <c r="B448" s="2"/>
      <c r="C448" s="14" t="str">
        <f t="shared" si="6"/>
        <v/>
      </c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</row>
    <row r="449" spans="1:21" x14ac:dyDescent="0.4">
      <c r="A449" s="2"/>
      <c r="B449" s="2"/>
      <c r="C449" s="14" t="str">
        <f t="shared" si="6"/>
        <v/>
      </c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</row>
    <row r="450" spans="1:21" x14ac:dyDescent="0.4">
      <c r="A450" s="2"/>
      <c r="B450" s="2"/>
      <c r="C450" s="14" t="str">
        <f t="shared" si="6"/>
        <v/>
      </c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</row>
    <row r="451" spans="1:21" x14ac:dyDescent="0.4">
      <c r="A451" s="2"/>
      <c r="B451" s="2"/>
      <c r="C451" s="14" t="str">
        <f t="shared" si="6"/>
        <v/>
      </c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</row>
    <row r="452" spans="1:21" x14ac:dyDescent="0.4">
      <c r="A452" s="2"/>
      <c r="B452" s="2"/>
      <c r="C452" s="14" t="str">
        <f t="shared" si="6"/>
        <v/>
      </c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</row>
    <row r="453" spans="1:21" x14ac:dyDescent="0.4">
      <c r="A453" s="2"/>
      <c r="B453" s="2"/>
      <c r="C453" s="14" t="str">
        <f t="shared" ref="C453:C516" si="7">IF(B453="","",$U$1-B453)</f>
        <v/>
      </c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</row>
    <row r="454" spans="1:21" x14ac:dyDescent="0.4">
      <c r="A454" s="2"/>
      <c r="B454" s="2"/>
      <c r="C454" s="14" t="str">
        <f t="shared" si="7"/>
        <v/>
      </c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</row>
    <row r="455" spans="1:21" x14ac:dyDescent="0.4">
      <c r="A455" s="2"/>
      <c r="B455" s="2"/>
      <c r="C455" s="14" t="str">
        <f t="shared" si="7"/>
        <v/>
      </c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</row>
    <row r="456" spans="1:21" x14ac:dyDescent="0.4">
      <c r="A456" s="2"/>
      <c r="B456" s="2"/>
      <c r="C456" s="14" t="str">
        <f t="shared" si="7"/>
        <v/>
      </c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</row>
    <row r="457" spans="1:21" x14ac:dyDescent="0.4">
      <c r="A457" s="2"/>
      <c r="B457" s="2"/>
      <c r="C457" s="14" t="str">
        <f t="shared" si="7"/>
        <v/>
      </c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</row>
    <row r="458" spans="1:21" x14ac:dyDescent="0.4">
      <c r="A458" s="2"/>
      <c r="B458" s="2"/>
      <c r="C458" s="14" t="str">
        <f t="shared" si="7"/>
        <v/>
      </c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</row>
    <row r="459" spans="1:21" x14ac:dyDescent="0.4">
      <c r="A459" s="2"/>
      <c r="B459" s="2"/>
      <c r="C459" s="14" t="str">
        <f t="shared" si="7"/>
        <v/>
      </c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</row>
    <row r="460" spans="1:21" x14ac:dyDescent="0.4">
      <c r="A460" s="2"/>
      <c r="B460" s="2"/>
      <c r="C460" s="14" t="str">
        <f t="shared" si="7"/>
        <v/>
      </c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</row>
    <row r="461" spans="1:21" x14ac:dyDescent="0.4">
      <c r="A461" s="2"/>
      <c r="B461" s="2"/>
      <c r="C461" s="14" t="str">
        <f t="shared" si="7"/>
        <v/>
      </c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</row>
    <row r="462" spans="1:21" x14ac:dyDescent="0.4">
      <c r="A462" s="2"/>
      <c r="B462" s="2"/>
      <c r="C462" s="14" t="str">
        <f t="shared" si="7"/>
        <v/>
      </c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</row>
    <row r="463" spans="1:21" x14ac:dyDescent="0.4">
      <c r="A463" s="2"/>
      <c r="B463" s="2"/>
      <c r="C463" s="14" t="str">
        <f t="shared" si="7"/>
        <v/>
      </c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</row>
    <row r="464" spans="1:21" x14ac:dyDescent="0.4">
      <c r="A464" s="2"/>
      <c r="B464" s="2"/>
      <c r="C464" s="14" t="str">
        <f t="shared" si="7"/>
        <v/>
      </c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</row>
    <row r="465" spans="1:21" x14ac:dyDescent="0.4">
      <c r="A465" s="2"/>
      <c r="B465" s="2"/>
      <c r="C465" s="14" t="str">
        <f t="shared" si="7"/>
        <v/>
      </c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</row>
    <row r="466" spans="1:21" x14ac:dyDescent="0.4">
      <c r="A466" s="2"/>
      <c r="B466" s="2"/>
      <c r="C466" s="14" t="str">
        <f t="shared" si="7"/>
        <v/>
      </c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</row>
    <row r="467" spans="1:21" x14ac:dyDescent="0.4">
      <c r="A467" s="2"/>
      <c r="B467" s="2"/>
      <c r="C467" s="14" t="str">
        <f t="shared" si="7"/>
        <v/>
      </c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</row>
    <row r="468" spans="1:21" x14ac:dyDescent="0.4">
      <c r="A468" s="2"/>
      <c r="B468" s="2"/>
      <c r="C468" s="14" t="str">
        <f t="shared" si="7"/>
        <v/>
      </c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</row>
    <row r="469" spans="1:21" x14ac:dyDescent="0.4">
      <c r="A469" s="2"/>
      <c r="B469" s="2"/>
      <c r="C469" s="14" t="str">
        <f t="shared" si="7"/>
        <v/>
      </c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</row>
    <row r="470" spans="1:21" x14ac:dyDescent="0.4">
      <c r="A470" s="2"/>
      <c r="B470" s="2"/>
      <c r="C470" s="14" t="str">
        <f t="shared" si="7"/>
        <v/>
      </c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</row>
    <row r="471" spans="1:21" x14ac:dyDescent="0.4">
      <c r="A471" s="2"/>
      <c r="B471" s="2"/>
      <c r="C471" s="14" t="str">
        <f t="shared" si="7"/>
        <v/>
      </c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</row>
    <row r="472" spans="1:21" x14ac:dyDescent="0.4">
      <c r="A472" s="2"/>
      <c r="B472" s="2"/>
      <c r="C472" s="14" t="str">
        <f t="shared" si="7"/>
        <v/>
      </c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</row>
    <row r="473" spans="1:21" x14ac:dyDescent="0.4">
      <c r="A473" s="2"/>
      <c r="B473" s="2"/>
      <c r="C473" s="14" t="str">
        <f t="shared" si="7"/>
        <v/>
      </c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</row>
    <row r="474" spans="1:21" x14ac:dyDescent="0.4">
      <c r="A474" s="2"/>
      <c r="B474" s="2"/>
      <c r="C474" s="14" t="str">
        <f t="shared" si="7"/>
        <v/>
      </c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</row>
    <row r="475" spans="1:21" x14ac:dyDescent="0.4">
      <c r="A475" s="2"/>
      <c r="B475" s="2"/>
      <c r="C475" s="14" t="str">
        <f t="shared" si="7"/>
        <v/>
      </c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</row>
    <row r="476" spans="1:21" x14ac:dyDescent="0.4">
      <c r="A476" s="2"/>
      <c r="B476" s="2"/>
      <c r="C476" s="14" t="str">
        <f t="shared" si="7"/>
        <v/>
      </c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</row>
    <row r="477" spans="1:21" x14ac:dyDescent="0.4">
      <c r="A477" s="2"/>
      <c r="B477" s="2"/>
      <c r="C477" s="14" t="str">
        <f t="shared" si="7"/>
        <v/>
      </c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</row>
    <row r="478" spans="1:21" x14ac:dyDescent="0.4">
      <c r="A478" s="2"/>
      <c r="B478" s="2"/>
      <c r="C478" s="14" t="str">
        <f t="shared" si="7"/>
        <v/>
      </c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</row>
    <row r="479" spans="1:21" x14ac:dyDescent="0.4">
      <c r="A479" s="2"/>
      <c r="B479" s="2"/>
      <c r="C479" s="14" t="str">
        <f t="shared" si="7"/>
        <v/>
      </c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</row>
    <row r="480" spans="1:21" x14ac:dyDescent="0.4">
      <c r="A480" s="2"/>
      <c r="B480" s="2"/>
      <c r="C480" s="14" t="str">
        <f t="shared" si="7"/>
        <v/>
      </c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</row>
    <row r="481" spans="1:21" x14ac:dyDescent="0.4">
      <c r="A481" s="2"/>
      <c r="B481" s="2"/>
      <c r="C481" s="14" t="str">
        <f t="shared" si="7"/>
        <v/>
      </c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</row>
    <row r="482" spans="1:21" x14ac:dyDescent="0.4">
      <c r="A482" s="2"/>
      <c r="B482" s="2"/>
      <c r="C482" s="14" t="str">
        <f t="shared" si="7"/>
        <v/>
      </c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</row>
    <row r="483" spans="1:21" x14ac:dyDescent="0.4">
      <c r="A483" s="2"/>
      <c r="B483" s="2"/>
      <c r="C483" s="14" t="str">
        <f t="shared" si="7"/>
        <v/>
      </c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</row>
    <row r="484" spans="1:21" x14ac:dyDescent="0.4">
      <c r="A484" s="2"/>
      <c r="B484" s="2"/>
      <c r="C484" s="14" t="str">
        <f t="shared" si="7"/>
        <v/>
      </c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</row>
    <row r="485" spans="1:21" x14ac:dyDescent="0.4">
      <c r="A485" s="2"/>
      <c r="B485" s="2"/>
      <c r="C485" s="14" t="str">
        <f t="shared" si="7"/>
        <v/>
      </c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</row>
    <row r="486" spans="1:21" x14ac:dyDescent="0.4">
      <c r="A486" s="2"/>
      <c r="B486" s="2"/>
      <c r="C486" s="14" t="str">
        <f t="shared" si="7"/>
        <v/>
      </c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</row>
    <row r="487" spans="1:21" x14ac:dyDescent="0.4">
      <c r="A487" s="2"/>
      <c r="B487" s="2"/>
      <c r="C487" s="14" t="str">
        <f t="shared" si="7"/>
        <v/>
      </c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</row>
    <row r="488" spans="1:21" x14ac:dyDescent="0.4">
      <c r="A488" s="2"/>
      <c r="B488" s="2"/>
      <c r="C488" s="14" t="str">
        <f t="shared" si="7"/>
        <v/>
      </c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</row>
    <row r="489" spans="1:21" x14ac:dyDescent="0.4">
      <c r="A489" s="2"/>
      <c r="B489" s="2"/>
      <c r="C489" s="14" t="str">
        <f t="shared" si="7"/>
        <v/>
      </c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</row>
    <row r="490" spans="1:21" x14ac:dyDescent="0.4">
      <c r="A490" s="2"/>
      <c r="B490" s="2"/>
      <c r="C490" s="14" t="str">
        <f t="shared" si="7"/>
        <v/>
      </c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</row>
    <row r="491" spans="1:21" x14ac:dyDescent="0.4">
      <c r="A491" s="2"/>
      <c r="B491" s="2"/>
      <c r="C491" s="14" t="str">
        <f t="shared" si="7"/>
        <v/>
      </c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</row>
    <row r="492" spans="1:21" x14ac:dyDescent="0.4">
      <c r="A492" s="2"/>
      <c r="B492" s="2"/>
      <c r="C492" s="14" t="str">
        <f t="shared" si="7"/>
        <v/>
      </c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</row>
    <row r="493" spans="1:21" x14ac:dyDescent="0.4">
      <c r="A493" s="2"/>
      <c r="B493" s="2"/>
      <c r="C493" s="14" t="str">
        <f t="shared" si="7"/>
        <v/>
      </c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</row>
    <row r="494" spans="1:21" x14ac:dyDescent="0.4">
      <c r="A494" s="2"/>
      <c r="B494" s="2"/>
      <c r="C494" s="14" t="str">
        <f t="shared" si="7"/>
        <v/>
      </c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</row>
    <row r="495" spans="1:21" x14ac:dyDescent="0.4">
      <c r="A495" s="2"/>
      <c r="B495" s="2"/>
      <c r="C495" s="14" t="str">
        <f t="shared" si="7"/>
        <v/>
      </c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</row>
    <row r="496" spans="1:21" x14ac:dyDescent="0.4">
      <c r="A496" s="2"/>
      <c r="B496" s="2"/>
      <c r="C496" s="14" t="str">
        <f t="shared" si="7"/>
        <v/>
      </c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</row>
    <row r="497" spans="1:21" x14ac:dyDescent="0.4">
      <c r="A497" s="2"/>
      <c r="B497" s="2"/>
      <c r="C497" s="14" t="str">
        <f t="shared" si="7"/>
        <v/>
      </c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</row>
    <row r="498" spans="1:21" x14ac:dyDescent="0.4">
      <c r="A498" s="2"/>
      <c r="B498" s="2"/>
      <c r="C498" s="14" t="str">
        <f t="shared" si="7"/>
        <v/>
      </c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</row>
    <row r="499" spans="1:21" x14ac:dyDescent="0.4">
      <c r="A499" s="2"/>
      <c r="B499" s="2"/>
      <c r="C499" s="14" t="str">
        <f t="shared" si="7"/>
        <v/>
      </c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</row>
    <row r="500" spans="1:21" x14ac:dyDescent="0.4">
      <c r="A500" s="2"/>
      <c r="B500" s="2"/>
      <c r="C500" s="14" t="str">
        <f t="shared" si="7"/>
        <v/>
      </c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</row>
    <row r="501" spans="1:21" x14ac:dyDescent="0.4">
      <c r="A501" s="2"/>
      <c r="B501" s="2"/>
      <c r="C501" s="14" t="str">
        <f t="shared" si="7"/>
        <v/>
      </c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</row>
    <row r="502" spans="1:21" x14ac:dyDescent="0.4">
      <c r="A502" s="2"/>
      <c r="B502" s="2"/>
      <c r="C502" s="14" t="str">
        <f t="shared" si="7"/>
        <v/>
      </c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</row>
    <row r="503" spans="1:21" x14ac:dyDescent="0.4">
      <c r="A503" s="2"/>
      <c r="B503" s="2"/>
      <c r="C503" s="14" t="str">
        <f t="shared" si="7"/>
        <v/>
      </c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</row>
    <row r="504" spans="1:21" x14ac:dyDescent="0.4">
      <c r="A504" s="2"/>
      <c r="B504" s="2"/>
      <c r="C504" s="14" t="str">
        <f t="shared" si="7"/>
        <v/>
      </c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</row>
    <row r="505" spans="1:21" x14ac:dyDescent="0.4">
      <c r="A505" s="2"/>
      <c r="B505" s="2"/>
      <c r="C505" s="14" t="str">
        <f t="shared" si="7"/>
        <v/>
      </c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</row>
    <row r="506" spans="1:21" x14ac:dyDescent="0.4">
      <c r="A506" s="2"/>
      <c r="B506" s="2"/>
      <c r="C506" s="14" t="str">
        <f t="shared" si="7"/>
        <v/>
      </c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</row>
    <row r="507" spans="1:21" x14ac:dyDescent="0.4">
      <c r="A507" s="2"/>
      <c r="B507" s="2"/>
      <c r="C507" s="14" t="str">
        <f t="shared" si="7"/>
        <v/>
      </c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</row>
    <row r="508" spans="1:21" x14ac:dyDescent="0.4">
      <c r="A508" s="2"/>
      <c r="B508" s="2"/>
      <c r="C508" s="14" t="str">
        <f t="shared" si="7"/>
        <v/>
      </c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</row>
    <row r="509" spans="1:21" x14ac:dyDescent="0.4">
      <c r="A509" s="2"/>
      <c r="B509" s="2"/>
      <c r="C509" s="14" t="str">
        <f t="shared" si="7"/>
        <v/>
      </c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</row>
    <row r="510" spans="1:21" x14ac:dyDescent="0.4">
      <c r="A510" s="2"/>
      <c r="B510" s="2"/>
      <c r="C510" s="14" t="str">
        <f t="shared" si="7"/>
        <v/>
      </c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</row>
    <row r="511" spans="1:21" x14ac:dyDescent="0.4">
      <c r="A511" s="2"/>
      <c r="B511" s="2"/>
      <c r="C511" s="14" t="str">
        <f t="shared" si="7"/>
        <v/>
      </c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</row>
    <row r="512" spans="1:21" x14ac:dyDescent="0.4">
      <c r="A512" s="2"/>
      <c r="B512" s="2"/>
      <c r="C512" s="14" t="str">
        <f t="shared" si="7"/>
        <v/>
      </c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</row>
    <row r="513" spans="1:21" x14ac:dyDescent="0.4">
      <c r="A513" s="2"/>
      <c r="B513" s="2"/>
      <c r="C513" s="14" t="str">
        <f t="shared" si="7"/>
        <v/>
      </c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</row>
    <row r="514" spans="1:21" x14ac:dyDescent="0.4">
      <c r="A514" s="2"/>
      <c r="B514" s="2"/>
      <c r="C514" s="14" t="str">
        <f t="shared" si="7"/>
        <v/>
      </c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</row>
    <row r="515" spans="1:21" x14ac:dyDescent="0.4">
      <c r="A515" s="2"/>
      <c r="B515" s="2"/>
      <c r="C515" s="14" t="str">
        <f t="shared" si="7"/>
        <v/>
      </c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</row>
    <row r="516" spans="1:21" x14ac:dyDescent="0.4">
      <c r="A516" s="2"/>
      <c r="B516" s="2"/>
      <c r="C516" s="14" t="str">
        <f t="shared" si="7"/>
        <v/>
      </c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</row>
    <row r="517" spans="1:21" x14ac:dyDescent="0.4">
      <c r="A517" s="2"/>
      <c r="B517" s="2"/>
      <c r="C517" s="14" t="str">
        <f t="shared" ref="C517:C580" si="8">IF(B517="","",$U$1-B517)</f>
        <v/>
      </c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</row>
    <row r="518" spans="1:21" x14ac:dyDescent="0.4">
      <c r="A518" s="2"/>
      <c r="B518" s="2"/>
      <c r="C518" s="14" t="str">
        <f t="shared" si="8"/>
        <v/>
      </c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</row>
    <row r="519" spans="1:21" x14ac:dyDescent="0.4">
      <c r="A519" s="2"/>
      <c r="B519" s="2"/>
      <c r="C519" s="14" t="str">
        <f t="shared" si="8"/>
        <v/>
      </c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</row>
    <row r="520" spans="1:21" x14ac:dyDescent="0.4">
      <c r="A520" s="2"/>
      <c r="B520" s="2"/>
      <c r="C520" s="14" t="str">
        <f t="shared" si="8"/>
        <v/>
      </c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</row>
    <row r="521" spans="1:21" x14ac:dyDescent="0.4">
      <c r="A521" s="2"/>
      <c r="B521" s="2"/>
      <c r="C521" s="14" t="str">
        <f t="shared" si="8"/>
        <v/>
      </c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</row>
    <row r="522" spans="1:21" x14ac:dyDescent="0.4">
      <c r="A522" s="2"/>
      <c r="B522" s="2"/>
      <c r="C522" s="14" t="str">
        <f t="shared" si="8"/>
        <v/>
      </c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</row>
    <row r="523" spans="1:21" x14ac:dyDescent="0.4">
      <c r="A523" s="2"/>
      <c r="B523" s="2"/>
      <c r="C523" s="14" t="str">
        <f t="shared" si="8"/>
        <v/>
      </c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</row>
    <row r="524" spans="1:21" x14ac:dyDescent="0.4">
      <c r="A524" s="2"/>
      <c r="B524" s="2"/>
      <c r="C524" s="14" t="str">
        <f t="shared" si="8"/>
        <v/>
      </c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</row>
    <row r="525" spans="1:21" x14ac:dyDescent="0.4">
      <c r="A525" s="2"/>
      <c r="B525" s="2"/>
      <c r="C525" s="14" t="str">
        <f t="shared" si="8"/>
        <v/>
      </c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</row>
    <row r="526" spans="1:21" x14ac:dyDescent="0.4">
      <c r="A526" s="2"/>
      <c r="B526" s="2"/>
      <c r="C526" s="14" t="str">
        <f t="shared" si="8"/>
        <v/>
      </c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</row>
    <row r="527" spans="1:21" x14ac:dyDescent="0.4">
      <c r="A527" s="2"/>
      <c r="B527" s="2"/>
      <c r="C527" s="14" t="str">
        <f t="shared" si="8"/>
        <v/>
      </c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</row>
    <row r="528" spans="1:21" x14ac:dyDescent="0.4">
      <c r="A528" s="2"/>
      <c r="B528" s="2"/>
      <c r="C528" s="14" t="str">
        <f t="shared" si="8"/>
        <v/>
      </c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</row>
    <row r="529" spans="1:21" x14ac:dyDescent="0.4">
      <c r="A529" s="2"/>
      <c r="B529" s="2"/>
      <c r="C529" s="14" t="str">
        <f t="shared" si="8"/>
        <v/>
      </c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</row>
    <row r="530" spans="1:21" x14ac:dyDescent="0.4">
      <c r="A530" s="2"/>
      <c r="B530" s="2"/>
      <c r="C530" s="14" t="str">
        <f t="shared" si="8"/>
        <v/>
      </c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</row>
    <row r="531" spans="1:21" x14ac:dyDescent="0.4">
      <c r="A531" s="2"/>
      <c r="B531" s="2"/>
      <c r="C531" s="14" t="str">
        <f t="shared" si="8"/>
        <v/>
      </c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</row>
    <row r="532" spans="1:21" x14ac:dyDescent="0.4">
      <c r="A532" s="2"/>
      <c r="B532" s="2"/>
      <c r="C532" s="14" t="str">
        <f t="shared" si="8"/>
        <v/>
      </c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</row>
    <row r="533" spans="1:21" x14ac:dyDescent="0.4">
      <c r="A533" s="2"/>
      <c r="B533" s="2"/>
      <c r="C533" s="14" t="str">
        <f t="shared" si="8"/>
        <v/>
      </c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</row>
    <row r="534" spans="1:21" x14ac:dyDescent="0.4">
      <c r="A534" s="2"/>
      <c r="B534" s="2"/>
      <c r="C534" s="14" t="str">
        <f t="shared" si="8"/>
        <v/>
      </c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</row>
    <row r="535" spans="1:21" x14ac:dyDescent="0.4">
      <c r="A535" s="2"/>
      <c r="B535" s="2"/>
      <c r="C535" s="14" t="str">
        <f t="shared" si="8"/>
        <v/>
      </c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</row>
    <row r="536" spans="1:21" x14ac:dyDescent="0.4">
      <c r="A536" s="2"/>
      <c r="B536" s="2"/>
      <c r="C536" s="14" t="str">
        <f t="shared" si="8"/>
        <v/>
      </c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</row>
    <row r="537" spans="1:21" x14ac:dyDescent="0.4">
      <c r="A537" s="2"/>
      <c r="B537" s="2"/>
      <c r="C537" s="14" t="str">
        <f t="shared" si="8"/>
        <v/>
      </c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</row>
    <row r="538" spans="1:21" x14ac:dyDescent="0.4">
      <c r="A538" s="2"/>
      <c r="B538" s="2"/>
      <c r="C538" s="14" t="str">
        <f t="shared" si="8"/>
        <v/>
      </c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</row>
    <row r="539" spans="1:21" x14ac:dyDescent="0.4">
      <c r="A539" s="2"/>
      <c r="B539" s="2"/>
      <c r="C539" s="14" t="str">
        <f t="shared" si="8"/>
        <v/>
      </c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</row>
    <row r="540" spans="1:21" x14ac:dyDescent="0.4">
      <c r="A540" s="2"/>
      <c r="B540" s="2"/>
      <c r="C540" s="14" t="str">
        <f t="shared" si="8"/>
        <v/>
      </c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</row>
    <row r="541" spans="1:21" x14ac:dyDescent="0.4">
      <c r="A541" s="2"/>
      <c r="B541" s="2"/>
      <c r="C541" s="14" t="str">
        <f t="shared" si="8"/>
        <v/>
      </c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</row>
    <row r="542" spans="1:21" x14ac:dyDescent="0.4">
      <c r="A542" s="2"/>
      <c r="B542" s="2"/>
      <c r="C542" s="14" t="str">
        <f t="shared" si="8"/>
        <v/>
      </c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</row>
    <row r="543" spans="1:21" x14ac:dyDescent="0.4">
      <c r="A543" s="2"/>
      <c r="B543" s="2"/>
      <c r="C543" s="14" t="str">
        <f t="shared" si="8"/>
        <v/>
      </c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</row>
    <row r="544" spans="1:21" x14ac:dyDescent="0.4">
      <c r="A544" s="2"/>
      <c r="B544" s="2"/>
      <c r="C544" s="14" t="str">
        <f t="shared" si="8"/>
        <v/>
      </c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</row>
    <row r="545" spans="1:21" x14ac:dyDescent="0.4">
      <c r="A545" s="2"/>
      <c r="B545" s="2"/>
      <c r="C545" s="14" t="str">
        <f t="shared" si="8"/>
        <v/>
      </c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</row>
    <row r="546" spans="1:21" x14ac:dyDescent="0.4">
      <c r="A546" s="2"/>
      <c r="B546" s="2"/>
      <c r="C546" s="14" t="str">
        <f t="shared" si="8"/>
        <v/>
      </c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</row>
    <row r="547" spans="1:21" x14ac:dyDescent="0.4">
      <c r="A547" s="2"/>
      <c r="B547" s="2"/>
      <c r="C547" s="14" t="str">
        <f t="shared" si="8"/>
        <v/>
      </c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</row>
    <row r="548" spans="1:21" x14ac:dyDescent="0.4">
      <c r="A548" s="2"/>
      <c r="B548" s="2"/>
      <c r="C548" s="14" t="str">
        <f t="shared" si="8"/>
        <v/>
      </c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</row>
    <row r="549" spans="1:21" x14ac:dyDescent="0.4">
      <c r="A549" s="2"/>
      <c r="B549" s="2"/>
      <c r="C549" s="14" t="str">
        <f t="shared" si="8"/>
        <v/>
      </c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</row>
    <row r="550" spans="1:21" x14ac:dyDescent="0.4">
      <c r="A550" s="2"/>
      <c r="B550" s="2"/>
      <c r="C550" s="14" t="str">
        <f t="shared" si="8"/>
        <v/>
      </c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</row>
    <row r="551" spans="1:21" x14ac:dyDescent="0.4">
      <c r="A551" s="2"/>
      <c r="B551" s="2"/>
      <c r="C551" s="14" t="str">
        <f t="shared" si="8"/>
        <v/>
      </c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</row>
    <row r="552" spans="1:21" x14ac:dyDescent="0.4">
      <c r="A552" s="2"/>
      <c r="B552" s="2"/>
      <c r="C552" s="14" t="str">
        <f t="shared" si="8"/>
        <v/>
      </c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</row>
    <row r="553" spans="1:21" x14ac:dyDescent="0.4">
      <c r="A553" s="2"/>
      <c r="B553" s="2"/>
      <c r="C553" s="14" t="str">
        <f t="shared" si="8"/>
        <v/>
      </c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</row>
    <row r="554" spans="1:21" x14ac:dyDescent="0.4">
      <c r="A554" s="2"/>
      <c r="B554" s="2"/>
      <c r="C554" s="14" t="str">
        <f t="shared" si="8"/>
        <v/>
      </c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</row>
    <row r="555" spans="1:21" x14ac:dyDescent="0.4">
      <c r="A555" s="2"/>
      <c r="B555" s="2"/>
      <c r="C555" s="14" t="str">
        <f t="shared" si="8"/>
        <v/>
      </c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</row>
    <row r="556" spans="1:21" x14ac:dyDescent="0.4">
      <c r="A556" s="2"/>
      <c r="B556" s="2"/>
      <c r="C556" s="14" t="str">
        <f t="shared" si="8"/>
        <v/>
      </c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</row>
    <row r="557" spans="1:21" x14ac:dyDescent="0.4">
      <c r="A557" s="2"/>
      <c r="B557" s="2"/>
      <c r="C557" s="14" t="str">
        <f t="shared" si="8"/>
        <v/>
      </c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</row>
    <row r="558" spans="1:21" x14ac:dyDescent="0.4">
      <c r="A558" s="2"/>
      <c r="B558" s="2"/>
      <c r="C558" s="14" t="str">
        <f t="shared" si="8"/>
        <v/>
      </c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</row>
    <row r="559" spans="1:21" x14ac:dyDescent="0.4">
      <c r="A559" s="2"/>
      <c r="B559" s="2"/>
      <c r="C559" s="14" t="str">
        <f t="shared" si="8"/>
        <v/>
      </c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</row>
    <row r="560" spans="1:21" x14ac:dyDescent="0.4">
      <c r="A560" s="2"/>
      <c r="B560" s="2"/>
      <c r="C560" s="14" t="str">
        <f t="shared" si="8"/>
        <v/>
      </c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</row>
    <row r="561" spans="1:21" x14ac:dyDescent="0.4">
      <c r="A561" s="2"/>
      <c r="B561" s="2"/>
      <c r="C561" s="14" t="str">
        <f t="shared" si="8"/>
        <v/>
      </c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</row>
    <row r="562" spans="1:21" x14ac:dyDescent="0.4">
      <c r="A562" s="2"/>
      <c r="B562" s="2"/>
      <c r="C562" s="14" t="str">
        <f t="shared" si="8"/>
        <v/>
      </c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</row>
    <row r="563" spans="1:21" x14ac:dyDescent="0.4">
      <c r="A563" s="2"/>
      <c r="B563" s="2"/>
      <c r="C563" s="14" t="str">
        <f t="shared" si="8"/>
        <v/>
      </c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</row>
    <row r="564" spans="1:21" x14ac:dyDescent="0.4">
      <c r="A564" s="2"/>
      <c r="B564" s="2"/>
      <c r="C564" s="14" t="str">
        <f t="shared" si="8"/>
        <v/>
      </c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</row>
    <row r="565" spans="1:21" x14ac:dyDescent="0.4">
      <c r="A565" s="2"/>
      <c r="B565" s="2"/>
      <c r="C565" s="14" t="str">
        <f t="shared" si="8"/>
        <v/>
      </c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</row>
    <row r="566" spans="1:21" x14ac:dyDescent="0.4">
      <c r="A566" s="2"/>
      <c r="B566" s="2"/>
      <c r="C566" s="14" t="str">
        <f t="shared" si="8"/>
        <v/>
      </c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</row>
    <row r="567" spans="1:21" x14ac:dyDescent="0.4">
      <c r="A567" s="2"/>
      <c r="B567" s="2"/>
      <c r="C567" s="14" t="str">
        <f t="shared" si="8"/>
        <v/>
      </c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</row>
    <row r="568" spans="1:21" x14ac:dyDescent="0.4">
      <c r="A568" s="2"/>
      <c r="B568" s="2"/>
      <c r="C568" s="14" t="str">
        <f t="shared" si="8"/>
        <v/>
      </c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</row>
    <row r="569" spans="1:21" x14ac:dyDescent="0.4">
      <c r="A569" s="2"/>
      <c r="B569" s="2"/>
      <c r="C569" s="14" t="str">
        <f t="shared" si="8"/>
        <v/>
      </c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</row>
    <row r="570" spans="1:21" x14ac:dyDescent="0.4">
      <c r="A570" s="2"/>
      <c r="B570" s="2"/>
      <c r="C570" s="14" t="str">
        <f t="shared" si="8"/>
        <v/>
      </c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</row>
    <row r="571" spans="1:21" x14ac:dyDescent="0.4">
      <c r="A571" s="2"/>
      <c r="B571" s="2"/>
      <c r="C571" s="14" t="str">
        <f t="shared" si="8"/>
        <v/>
      </c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</row>
    <row r="572" spans="1:21" x14ac:dyDescent="0.4">
      <c r="A572" s="2"/>
      <c r="B572" s="2"/>
      <c r="C572" s="14" t="str">
        <f t="shared" si="8"/>
        <v/>
      </c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</row>
    <row r="573" spans="1:21" x14ac:dyDescent="0.4">
      <c r="A573" s="2"/>
      <c r="B573" s="2"/>
      <c r="C573" s="14" t="str">
        <f t="shared" si="8"/>
        <v/>
      </c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</row>
    <row r="574" spans="1:21" x14ac:dyDescent="0.4">
      <c r="A574" s="2"/>
      <c r="B574" s="2"/>
      <c r="C574" s="14" t="str">
        <f t="shared" si="8"/>
        <v/>
      </c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</row>
    <row r="575" spans="1:21" x14ac:dyDescent="0.4">
      <c r="A575" s="2"/>
      <c r="B575" s="2"/>
      <c r="C575" s="14" t="str">
        <f t="shared" si="8"/>
        <v/>
      </c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</row>
    <row r="576" spans="1:21" x14ac:dyDescent="0.4">
      <c r="A576" s="2"/>
      <c r="B576" s="2"/>
      <c r="C576" s="14" t="str">
        <f t="shared" si="8"/>
        <v/>
      </c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</row>
    <row r="577" spans="1:21" x14ac:dyDescent="0.4">
      <c r="A577" s="2"/>
      <c r="B577" s="2"/>
      <c r="C577" s="14" t="str">
        <f t="shared" si="8"/>
        <v/>
      </c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</row>
    <row r="578" spans="1:21" x14ac:dyDescent="0.4">
      <c r="A578" s="2"/>
      <c r="B578" s="2"/>
      <c r="C578" s="14" t="str">
        <f t="shared" si="8"/>
        <v/>
      </c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</row>
    <row r="579" spans="1:21" x14ac:dyDescent="0.4">
      <c r="A579" s="2"/>
      <c r="B579" s="2"/>
      <c r="C579" s="14" t="str">
        <f t="shared" si="8"/>
        <v/>
      </c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</row>
    <row r="580" spans="1:21" x14ac:dyDescent="0.4">
      <c r="A580" s="2"/>
      <c r="B580" s="2"/>
      <c r="C580" s="14" t="str">
        <f t="shared" si="8"/>
        <v/>
      </c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</row>
    <row r="581" spans="1:21" x14ac:dyDescent="0.4">
      <c r="A581" s="2"/>
      <c r="B581" s="2"/>
      <c r="C581" s="14" t="str">
        <f t="shared" ref="C581:C644" si="9">IF(B581="","",$U$1-B581)</f>
        <v/>
      </c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</row>
    <row r="582" spans="1:21" x14ac:dyDescent="0.4">
      <c r="A582" s="2"/>
      <c r="B582" s="2"/>
      <c r="C582" s="14" t="str">
        <f t="shared" si="9"/>
        <v/>
      </c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</row>
    <row r="583" spans="1:21" x14ac:dyDescent="0.4">
      <c r="A583" s="2"/>
      <c r="B583" s="2"/>
      <c r="C583" s="14" t="str">
        <f t="shared" si="9"/>
        <v/>
      </c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</row>
    <row r="584" spans="1:21" x14ac:dyDescent="0.4">
      <c r="A584" s="2"/>
      <c r="B584" s="2"/>
      <c r="C584" s="14" t="str">
        <f t="shared" si="9"/>
        <v/>
      </c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</row>
    <row r="585" spans="1:21" x14ac:dyDescent="0.4">
      <c r="A585" s="2"/>
      <c r="B585" s="2"/>
      <c r="C585" s="14" t="str">
        <f t="shared" si="9"/>
        <v/>
      </c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</row>
    <row r="586" spans="1:21" x14ac:dyDescent="0.4">
      <c r="A586" s="2"/>
      <c r="B586" s="2"/>
      <c r="C586" s="14" t="str">
        <f t="shared" si="9"/>
        <v/>
      </c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</row>
    <row r="587" spans="1:21" x14ac:dyDescent="0.4">
      <c r="A587" s="2"/>
      <c r="B587" s="2"/>
      <c r="C587" s="14" t="str">
        <f t="shared" si="9"/>
        <v/>
      </c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</row>
    <row r="588" spans="1:21" x14ac:dyDescent="0.4">
      <c r="A588" s="2"/>
      <c r="B588" s="2"/>
      <c r="C588" s="14" t="str">
        <f t="shared" si="9"/>
        <v/>
      </c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</row>
    <row r="589" spans="1:21" x14ac:dyDescent="0.4">
      <c r="A589" s="2"/>
      <c r="B589" s="2"/>
      <c r="C589" s="14" t="str">
        <f t="shared" si="9"/>
        <v/>
      </c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</row>
    <row r="590" spans="1:21" x14ac:dyDescent="0.4">
      <c r="A590" s="2"/>
      <c r="B590" s="2"/>
      <c r="C590" s="14" t="str">
        <f t="shared" si="9"/>
        <v/>
      </c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</row>
    <row r="591" spans="1:21" x14ac:dyDescent="0.4">
      <c r="A591" s="2"/>
      <c r="B591" s="2"/>
      <c r="C591" s="14" t="str">
        <f t="shared" si="9"/>
        <v/>
      </c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</row>
    <row r="592" spans="1:21" x14ac:dyDescent="0.4">
      <c r="A592" s="2"/>
      <c r="B592" s="2"/>
      <c r="C592" s="14" t="str">
        <f t="shared" si="9"/>
        <v/>
      </c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</row>
    <row r="593" spans="1:21" x14ac:dyDescent="0.4">
      <c r="A593" s="2"/>
      <c r="B593" s="2"/>
      <c r="C593" s="14" t="str">
        <f t="shared" si="9"/>
        <v/>
      </c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</row>
    <row r="594" spans="1:21" x14ac:dyDescent="0.4">
      <c r="A594" s="2"/>
      <c r="B594" s="2"/>
      <c r="C594" s="14" t="str">
        <f t="shared" si="9"/>
        <v/>
      </c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</row>
    <row r="595" spans="1:21" x14ac:dyDescent="0.4">
      <c r="A595" s="2"/>
      <c r="B595" s="2"/>
      <c r="C595" s="14" t="str">
        <f t="shared" si="9"/>
        <v/>
      </c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</row>
    <row r="596" spans="1:21" x14ac:dyDescent="0.4">
      <c r="A596" s="2"/>
      <c r="B596" s="2"/>
      <c r="C596" s="14" t="str">
        <f t="shared" si="9"/>
        <v/>
      </c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</row>
    <row r="597" spans="1:21" x14ac:dyDescent="0.4">
      <c r="A597" s="2"/>
      <c r="B597" s="2"/>
      <c r="C597" s="14" t="str">
        <f t="shared" si="9"/>
        <v/>
      </c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</row>
    <row r="598" spans="1:21" x14ac:dyDescent="0.4">
      <c r="A598" s="2"/>
      <c r="B598" s="2"/>
      <c r="C598" s="14" t="str">
        <f t="shared" si="9"/>
        <v/>
      </c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</row>
    <row r="599" spans="1:21" x14ac:dyDescent="0.4">
      <c r="A599" s="2"/>
      <c r="B599" s="2"/>
      <c r="C599" s="14" t="str">
        <f t="shared" si="9"/>
        <v/>
      </c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</row>
    <row r="600" spans="1:21" x14ac:dyDescent="0.4">
      <c r="A600" s="2"/>
      <c r="B600" s="2"/>
      <c r="C600" s="14" t="str">
        <f t="shared" si="9"/>
        <v/>
      </c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</row>
    <row r="601" spans="1:21" x14ac:dyDescent="0.4">
      <c r="A601" s="2"/>
      <c r="B601" s="2"/>
      <c r="C601" s="14" t="str">
        <f t="shared" si="9"/>
        <v/>
      </c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</row>
    <row r="602" spans="1:21" x14ac:dyDescent="0.4">
      <c r="A602" s="2"/>
      <c r="B602" s="2"/>
      <c r="C602" s="14" t="str">
        <f t="shared" si="9"/>
        <v/>
      </c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</row>
    <row r="603" spans="1:21" x14ac:dyDescent="0.4">
      <c r="A603" s="2"/>
      <c r="B603" s="2"/>
      <c r="C603" s="14" t="str">
        <f t="shared" si="9"/>
        <v/>
      </c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</row>
    <row r="604" spans="1:21" x14ac:dyDescent="0.4">
      <c r="A604" s="2"/>
      <c r="B604" s="2"/>
      <c r="C604" s="14" t="str">
        <f t="shared" si="9"/>
        <v/>
      </c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</row>
    <row r="605" spans="1:21" x14ac:dyDescent="0.4">
      <c r="A605" s="2"/>
      <c r="B605" s="2"/>
      <c r="C605" s="14" t="str">
        <f t="shared" si="9"/>
        <v/>
      </c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</row>
    <row r="606" spans="1:21" x14ac:dyDescent="0.4">
      <c r="A606" s="2"/>
      <c r="B606" s="2"/>
      <c r="C606" s="14" t="str">
        <f t="shared" si="9"/>
        <v/>
      </c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</row>
    <row r="607" spans="1:21" x14ac:dyDescent="0.4">
      <c r="A607" s="2"/>
      <c r="B607" s="2"/>
      <c r="C607" s="14" t="str">
        <f t="shared" si="9"/>
        <v/>
      </c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</row>
    <row r="608" spans="1:21" x14ac:dyDescent="0.4">
      <c r="A608" s="2"/>
      <c r="B608" s="2"/>
      <c r="C608" s="14" t="str">
        <f t="shared" si="9"/>
        <v/>
      </c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</row>
    <row r="609" spans="1:21" x14ac:dyDescent="0.4">
      <c r="A609" s="2"/>
      <c r="B609" s="2"/>
      <c r="C609" s="14" t="str">
        <f t="shared" si="9"/>
        <v/>
      </c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</row>
    <row r="610" spans="1:21" x14ac:dyDescent="0.4">
      <c r="A610" s="2"/>
      <c r="B610" s="2"/>
      <c r="C610" s="14" t="str">
        <f t="shared" si="9"/>
        <v/>
      </c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</row>
    <row r="611" spans="1:21" x14ac:dyDescent="0.4">
      <c r="A611" s="2"/>
      <c r="B611" s="2"/>
      <c r="C611" s="14" t="str">
        <f t="shared" si="9"/>
        <v/>
      </c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</row>
    <row r="612" spans="1:21" x14ac:dyDescent="0.4">
      <c r="A612" s="2"/>
      <c r="B612" s="2"/>
      <c r="C612" s="14" t="str">
        <f t="shared" si="9"/>
        <v/>
      </c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</row>
    <row r="613" spans="1:21" x14ac:dyDescent="0.4">
      <c r="A613" s="2"/>
      <c r="B613" s="2"/>
      <c r="C613" s="14" t="str">
        <f t="shared" si="9"/>
        <v/>
      </c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</row>
    <row r="614" spans="1:21" x14ac:dyDescent="0.4">
      <c r="A614" s="2"/>
      <c r="B614" s="2"/>
      <c r="C614" s="14" t="str">
        <f t="shared" si="9"/>
        <v/>
      </c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</row>
    <row r="615" spans="1:21" x14ac:dyDescent="0.4">
      <c r="A615" s="2"/>
      <c r="B615" s="2"/>
      <c r="C615" s="14" t="str">
        <f t="shared" si="9"/>
        <v/>
      </c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</row>
    <row r="616" spans="1:21" x14ac:dyDescent="0.4">
      <c r="A616" s="2"/>
      <c r="B616" s="2"/>
      <c r="C616" s="14" t="str">
        <f t="shared" si="9"/>
        <v/>
      </c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</row>
    <row r="617" spans="1:21" x14ac:dyDescent="0.4">
      <c r="A617" s="2"/>
      <c r="B617" s="2"/>
      <c r="C617" s="14" t="str">
        <f t="shared" si="9"/>
        <v/>
      </c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</row>
    <row r="618" spans="1:21" x14ac:dyDescent="0.4">
      <c r="A618" s="2"/>
      <c r="B618" s="2"/>
      <c r="C618" s="14" t="str">
        <f t="shared" si="9"/>
        <v/>
      </c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</row>
    <row r="619" spans="1:21" x14ac:dyDescent="0.4">
      <c r="A619" s="2"/>
      <c r="B619" s="2"/>
      <c r="C619" s="14" t="str">
        <f t="shared" si="9"/>
        <v/>
      </c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</row>
    <row r="620" spans="1:21" x14ac:dyDescent="0.4">
      <c r="A620" s="2"/>
      <c r="B620" s="2"/>
      <c r="C620" s="14" t="str">
        <f t="shared" si="9"/>
        <v/>
      </c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</row>
    <row r="621" spans="1:21" x14ac:dyDescent="0.4">
      <c r="A621" s="2"/>
      <c r="B621" s="2"/>
      <c r="C621" s="14" t="str">
        <f t="shared" si="9"/>
        <v/>
      </c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</row>
    <row r="622" spans="1:21" x14ac:dyDescent="0.4">
      <c r="A622" s="2"/>
      <c r="B622" s="2"/>
      <c r="C622" s="14" t="str">
        <f t="shared" si="9"/>
        <v/>
      </c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</row>
    <row r="623" spans="1:21" x14ac:dyDescent="0.4">
      <c r="A623" s="2"/>
      <c r="B623" s="2"/>
      <c r="C623" s="14" t="str">
        <f t="shared" si="9"/>
        <v/>
      </c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</row>
    <row r="624" spans="1:21" x14ac:dyDescent="0.4">
      <c r="A624" s="2"/>
      <c r="B624" s="2"/>
      <c r="C624" s="14" t="str">
        <f t="shared" si="9"/>
        <v/>
      </c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</row>
    <row r="625" spans="1:21" x14ac:dyDescent="0.4">
      <c r="A625" s="2"/>
      <c r="B625" s="2"/>
      <c r="C625" s="14" t="str">
        <f t="shared" si="9"/>
        <v/>
      </c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</row>
    <row r="626" spans="1:21" x14ac:dyDescent="0.4">
      <c r="A626" s="2"/>
      <c r="B626" s="2"/>
      <c r="C626" s="14" t="str">
        <f t="shared" si="9"/>
        <v/>
      </c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</row>
    <row r="627" spans="1:21" x14ac:dyDescent="0.4">
      <c r="A627" s="2"/>
      <c r="B627" s="2"/>
      <c r="C627" s="14" t="str">
        <f t="shared" si="9"/>
        <v/>
      </c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</row>
    <row r="628" spans="1:21" x14ac:dyDescent="0.4">
      <c r="A628" s="2"/>
      <c r="B628" s="2"/>
      <c r="C628" s="14" t="str">
        <f t="shared" si="9"/>
        <v/>
      </c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</row>
    <row r="629" spans="1:21" x14ac:dyDescent="0.4">
      <c r="A629" s="2"/>
      <c r="B629" s="2"/>
      <c r="C629" s="14" t="str">
        <f t="shared" si="9"/>
        <v/>
      </c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</row>
    <row r="630" spans="1:21" x14ac:dyDescent="0.4">
      <c r="A630" s="2"/>
      <c r="B630" s="2"/>
      <c r="C630" s="14" t="str">
        <f t="shared" si="9"/>
        <v/>
      </c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</row>
    <row r="631" spans="1:21" x14ac:dyDescent="0.4">
      <c r="A631" s="2"/>
      <c r="B631" s="2"/>
      <c r="C631" s="14" t="str">
        <f t="shared" si="9"/>
        <v/>
      </c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</row>
    <row r="632" spans="1:21" x14ac:dyDescent="0.4">
      <c r="A632" s="2"/>
      <c r="B632" s="2"/>
      <c r="C632" s="14" t="str">
        <f t="shared" si="9"/>
        <v/>
      </c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</row>
    <row r="633" spans="1:21" x14ac:dyDescent="0.4">
      <c r="A633" s="2"/>
      <c r="B633" s="2"/>
      <c r="C633" s="14" t="str">
        <f t="shared" si="9"/>
        <v/>
      </c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</row>
    <row r="634" spans="1:21" x14ac:dyDescent="0.4">
      <c r="A634" s="2"/>
      <c r="B634" s="2"/>
      <c r="C634" s="14" t="str">
        <f t="shared" si="9"/>
        <v/>
      </c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</row>
    <row r="635" spans="1:21" x14ac:dyDescent="0.4">
      <c r="A635" s="2"/>
      <c r="B635" s="2"/>
      <c r="C635" s="14" t="str">
        <f t="shared" si="9"/>
        <v/>
      </c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</row>
    <row r="636" spans="1:21" x14ac:dyDescent="0.4">
      <c r="A636" s="2"/>
      <c r="B636" s="2"/>
      <c r="C636" s="14" t="str">
        <f t="shared" si="9"/>
        <v/>
      </c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</row>
    <row r="637" spans="1:21" x14ac:dyDescent="0.4">
      <c r="A637" s="2"/>
      <c r="B637" s="2"/>
      <c r="C637" s="14" t="str">
        <f t="shared" si="9"/>
        <v/>
      </c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</row>
    <row r="638" spans="1:21" x14ac:dyDescent="0.4">
      <c r="A638" s="2"/>
      <c r="B638" s="2"/>
      <c r="C638" s="14" t="str">
        <f t="shared" si="9"/>
        <v/>
      </c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</row>
    <row r="639" spans="1:21" x14ac:dyDescent="0.4">
      <c r="A639" s="2"/>
      <c r="B639" s="2"/>
      <c r="C639" s="14" t="str">
        <f t="shared" si="9"/>
        <v/>
      </c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</row>
    <row r="640" spans="1:21" x14ac:dyDescent="0.4">
      <c r="A640" s="2"/>
      <c r="B640" s="2"/>
      <c r="C640" s="14" t="str">
        <f t="shared" si="9"/>
        <v/>
      </c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</row>
    <row r="641" spans="1:21" x14ac:dyDescent="0.4">
      <c r="A641" s="2"/>
      <c r="B641" s="2"/>
      <c r="C641" s="14" t="str">
        <f t="shared" si="9"/>
        <v/>
      </c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</row>
    <row r="642" spans="1:21" x14ac:dyDescent="0.4">
      <c r="A642" s="2"/>
      <c r="B642" s="2"/>
      <c r="C642" s="14" t="str">
        <f t="shared" si="9"/>
        <v/>
      </c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</row>
    <row r="643" spans="1:21" x14ac:dyDescent="0.4">
      <c r="A643" s="2"/>
      <c r="B643" s="2"/>
      <c r="C643" s="14" t="str">
        <f t="shared" si="9"/>
        <v/>
      </c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</row>
    <row r="644" spans="1:21" x14ac:dyDescent="0.4">
      <c r="A644" s="2"/>
      <c r="B644" s="2"/>
      <c r="C644" s="14" t="str">
        <f t="shared" si="9"/>
        <v/>
      </c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</row>
    <row r="645" spans="1:21" x14ac:dyDescent="0.4">
      <c r="A645" s="2"/>
      <c r="B645" s="2"/>
      <c r="C645" s="14" t="str">
        <f t="shared" ref="C645:C708" si="10">IF(B645="","",$U$1-B645)</f>
        <v/>
      </c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</row>
    <row r="646" spans="1:21" x14ac:dyDescent="0.4">
      <c r="A646" s="2"/>
      <c r="B646" s="2"/>
      <c r="C646" s="14" t="str">
        <f t="shared" si="10"/>
        <v/>
      </c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</row>
    <row r="647" spans="1:21" x14ac:dyDescent="0.4">
      <c r="A647" s="2"/>
      <c r="B647" s="2"/>
      <c r="C647" s="14" t="str">
        <f t="shared" si="10"/>
        <v/>
      </c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</row>
    <row r="648" spans="1:21" x14ac:dyDescent="0.4">
      <c r="A648" s="2"/>
      <c r="B648" s="2"/>
      <c r="C648" s="14" t="str">
        <f t="shared" si="10"/>
        <v/>
      </c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</row>
    <row r="649" spans="1:21" x14ac:dyDescent="0.4">
      <c r="A649" s="2"/>
      <c r="B649" s="2"/>
      <c r="C649" s="14" t="str">
        <f t="shared" si="10"/>
        <v/>
      </c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</row>
    <row r="650" spans="1:21" x14ac:dyDescent="0.4">
      <c r="A650" s="2"/>
      <c r="B650" s="2"/>
      <c r="C650" s="14" t="str">
        <f t="shared" si="10"/>
        <v/>
      </c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</row>
    <row r="651" spans="1:21" x14ac:dyDescent="0.4">
      <c r="A651" s="2"/>
      <c r="B651" s="2"/>
      <c r="C651" s="14" t="str">
        <f t="shared" si="10"/>
        <v/>
      </c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</row>
    <row r="652" spans="1:21" x14ac:dyDescent="0.4">
      <c r="A652" s="2"/>
      <c r="B652" s="2"/>
      <c r="C652" s="14" t="str">
        <f t="shared" si="10"/>
        <v/>
      </c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</row>
    <row r="653" spans="1:21" x14ac:dyDescent="0.4">
      <c r="A653" s="2"/>
      <c r="B653" s="2"/>
      <c r="C653" s="14" t="str">
        <f t="shared" si="10"/>
        <v/>
      </c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</row>
    <row r="654" spans="1:21" x14ac:dyDescent="0.4">
      <c r="A654" s="2"/>
      <c r="B654" s="2"/>
      <c r="C654" s="14" t="str">
        <f t="shared" si="10"/>
        <v/>
      </c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</row>
    <row r="655" spans="1:21" x14ac:dyDescent="0.4">
      <c r="A655" s="2"/>
      <c r="B655" s="2"/>
      <c r="C655" s="14" t="str">
        <f t="shared" si="10"/>
        <v/>
      </c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</row>
    <row r="656" spans="1:21" x14ac:dyDescent="0.4">
      <c r="A656" s="2"/>
      <c r="B656" s="2"/>
      <c r="C656" s="14" t="str">
        <f t="shared" si="10"/>
        <v/>
      </c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</row>
    <row r="657" spans="1:21" x14ac:dyDescent="0.4">
      <c r="A657" s="2"/>
      <c r="B657" s="2"/>
      <c r="C657" s="14" t="str">
        <f t="shared" si="10"/>
        <v/>
      </c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</row>
    <row r="658" spans="1:21" x14ac:dyDescent="0.4">
      <c r="A658" s="2"/>
      <c r="B658" s="2"/>
      <c r="C658" s="14" t="str">
        <f t="shared" si="10"/>
        <v/>
      </c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</row>
    <row r="659" spans="1:21" x14ac:dyDescent="0.4">
      <c r="A659" s="2"/>
      <c r="B659" s="2"/>
      <c r="C659" s="14" t="str">
        <f t="shared" si="10"/>
        <v/>
      </c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</row>
    <row r="660" spans="1:21" x14ac:dyDescent="0.4">
      <c r="A660" s="2"/>
      <c r="B660" s="2"/>
      <c r="C660" s="14" t="str">
        <f t="shared" si="10"/>
        <v/>
      </c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</row>
    <row r="661" spans="1:21" x14ac:dyDescent="0.4">
      <c r="A661" s="2"/>
      <c r="B661" s="2"/>
      <c r="C661" s="14" t="str">
        <f t="shared" si="10"/>
        <v/>
      </c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</row>
    <row r="662" spans="1:21" x14ac:dyDescent="0.4">
      <c r="A662" s="2"/>
      <c r="B662" s="2"/>
      <c r="C662" s="14" t="str">
        <f t="shared" si="10"/>
        <v/>
      </c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</row>
    <row r="663" spans="1:21" x14ac:dyDescent="0.4">
      <c r="A663" s="2"/>
      <c r="B663" s="2"/>
      <c r="C663" s="14" t="str">
        <f t="shared" si="10"/>
        <v/>
      </c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</row>
    <row r="664" spans="1:21" x14ac:dyDescent="0.4">
      <c r="A664" s="2"/>
      <c r="B664" s="2"/>
      <c r="C664" s="14" t="str">
        <f t="shared" si="10"/>
        <v/>
      </c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</row>
    <row r="665" spans="1:21" x14ac:dyDescent="0.4">
      <c r="A665" s="2"/>
      <c r="B665" s="2"/>
      <c r="C665" s="14" t="str">
        <f t="shared" si="10"/>
        <v/>
      </c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</row>
    <row r="666" spans="1:21" x14ac:dyDescent="0.4">
      <c r="A666" s="2"/>
      <c r="B666" s="2"/>
      <c r="C666" s="14" t="str">
        <f t="shared" si="10"/>
        <v/>
      </c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</row>
    <row r="667" spans="1:21" x14ac:dyDescent="0.4">
      <c r="A667" s="2"/>
      <c r="B667" s="2"/>
      <c r="C667" s="14" t="str">
        <f t="shared" si="10"/>
        <v/>
      </c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</row>
    <row r="668" spans="1:21" x14ac:dyDescent="0.4">
      <c r="A668" s="2"/>
      <c r="B668" s="2"/>
      <c r="C668" s="14" t="str">
        <f t="shared" si="10"/>
        <v/>
      </c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</row>
    <row r="669" spans="1:21" x14ac:dyDescent="0.4">
      <c r="A669" s="2"/>
      <c r="B669" s="2"/>
      <c r="C669" s="14" t="str">
        <f t="shared" si="10"/>
        <v/>
      </c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</row>
    <row r="670" spans="1:21" x14ac:dyDescent="0.4">
      <c r="A670" s="2"/>
      <c r="B670" s="2"/>
      <c r="C670" s="14" t="str">
        <f t="shared" si="10"/>
        <v/>
      </c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</row>
    <row r="671" spans="1:21" x14ac:dyDescent="0.4">
      <c r="A671" s="2"/>
      <c r="B671" s="2"/>
      <c r="C671" s="14" t="str">
        <f t="shared" si="10"/>
        <v/>
      </c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</row>
    <row r="672" spans="1:21" x14ac:dyDescent="0.4">
      <c r="A672" s="2"/>
      <c r="B672" s="2"/>
      <c r="C672" s="14" t="str">
        <f t="shared" si="10"/>
        <v/>
      </c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</row>
    <row r="673" spans="1:21" x14ac:dyDescent="0.4">
      <c r="A673" s="2"/>
      <c r="B673" s="2"/>
      <c r="C673" s="14" t="str">
        <f t="shared" si="10"/>
        <v/>
      </c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</row>
    <row r="674" spans="1:21" x14ac:dyDescent="0.4">
      <c r="A674" s="2"/>
      <c r="B674" s="2"/>
      <c r="C674" s="14" t="str">
        <f t="shared" si="10"/>
        <v/>
      </c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</row>
    <row r="675" spans="1:21" x14ac:dyDescent="0.4">
      <c r="A675" s="2"/>
      <c r="B675" s="2"/>
      <c r="C675" s="14" t="str">
        <f t="shared" si="10"/>
        <v/>
      </c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</row>
    <row r="676" spans="1:21" x14ac:dyDescent="0.4">
      <c r="A676" s="2"/>
      <c r="B676" s="2"/>
      <c r="C676" s="14" t="str">
        <f t="shared" si="10"/>
        <v/>
      </c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</row>
    <row r="677" spans="1:21" x14ac:dyDescent="0.4">
      <c r="A677" s="2"/>
      <c r="B677" s="2"/>
      <c r="C677" s="14" t="str">
        <f t="shared" si="10"/>
        <v/>
      </c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</row>
    <row r="678" spans="1:21" x14ac:dyDescent="0.4">
      <c r="A678" s="2"/>
      <c r="B678" s="2"/>
      <c r="C678" s="14" t="str">
        <f t="shared" si="10"/>
        <v/>
      </c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</row>
    <row r="679" spans="1:21" x14ac:dyDescent="0.4">
      <c r="A679" s="2"/>
      <c r="B679" s="2"/>
      <c r="C679" s="14" t="str">
        <f t="shared" si="10"/>
        <v/>
      </c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</row>
    <row r="680" spans="1:21" x14ac:dyDescent="0.4">
      <c r="A680" s="2"/>
      <c r="B680" s="2"/>
      <c r="C680" s="14" t="str">
        <f t="shared" si="10"/>
        <v/>
      </c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</row>
    <row r="681" spans="1:21" x14ac:dyDescent="0.4">
      <c r="A681" s="2"/>
      <c r="B681" s="2"/>
      <c r="C681" s="14" t="str">
        <f t="shared" si="10"/>
        <v/>
      </c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</row>
    <row r="682" spans="1:21" x14ac:dyDescent="0.4">
      <c r="A682" s="2"/>
      <c r="B682" s="2"/>
      <c r="C682" s="14" t="str">
        <f t="shared" si="10"/>
        <v/>
      </c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</row>
    <row r="683" spans="1:21" x14ac:dyDescent="0.4">
      <c r="A683" s="2"/>
      <c r="B683" s="2"/>
      <c r="C683" s="14" t="str">
        <f t="shared" si="10"/>
        <v/>
      </c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</row>
    <row r="684" spans="1:21" x14ac:dyDescent="0.4">
      <c r="A684" s="2"/>
      <c r="B684" s="2"/>
      <c r="C684" s="14" t="str">
        <f t="shared" si="10"/>
        <v/>
      </c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</row>
    <row r="685" spans="1:21" x14ac:dyDescent="0.4">
      <c r="A685" s="2"/>
      <c r="B685" s="2"/>
      <c r="C685" s="14" t="str">
        <f t="shared" si="10"/>
        <v/>
      </c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</row>
    <row r="686" spans="1:21" x14ac:dyDescent="0.4">
      <c r="A686" s="2"/>
      <c r="B686" s="2"/>
      <c r="C686" s="14" t="str">
        <f t="shared" si="10"/>
        <v/>
      </c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</row>
    <row r="687" spans="1:21" x14ac:dyDescent="0.4">
      <c r="A687" s="2"/>
      <c r="B687" s="2"/>
      <c r="C687" s="14" t="str">
        <f t="shared" si="10"/>
        <v/>
      </c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</row>
    <row r="688" spans="1:21" x14ac:dyDescent="0.4">
      <c r="A688" s="2"/>
      <c r="B688" s="2"/>
      <c r="C688" s="14" t="str">
        <f t="shared" si="10"/>
        <v/>
      </c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</row>
    <row r="689" spans="1:21" x14ac:dyDescent="0.4">
      <c r="A689" s="2"/>
      <c r="B689" s="2"/>
      <c r="C689" s="14" t="str">
        <f t="shared" si="10"/>
        <v/>
      </c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</row>
    <row r="690" spans="1:21" x14ac:dyDescent="0.4">
      <c r="A690" s="2"/>
      <c r="B690" s="2"/>
      <c r="C690" s="14" t="str">
        <f t="shared" si="10"/>
        <v/>
      </c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</row>
    <row r="691" spans="1:21" x14ac:dyDescent="0.4">
      <c r="A691" s="2"/>
      <c r="B691" s="2"/>
      <c r="C691" s="14" t="str">
        <f t="shared" si="10"/>
        <v/>
      </c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</row>
    <row r="692" spans="1:21" x14ac:dyDescent="0.4">
      <c r="A692" s="2"/>
      <c r="B692" s="2"/>
      <c r="C692" s="14" t="str">
        <f t="shared" si="10"/>
        <v/>
      </c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</row>
    <row r="693" spans="1:21" x14ac:dyDescent="0.4">
      <c r="A693" s="2"/>
      <c r="B693" s="2"/>
      <c r="C693" s="14" t="str">
        <f t="shared" si="10"/>
        <v/>
      </c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</row>
    <row r="694" spans="1:21" x14ac:dyDescent="0.4">
      <c r="A694" s="2"/>
      <c r="B694" s="2"/>
      <c r="C694" s="14" t="str">
        <f t="shared" si="10"/>
        <v/>
      </c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</row>
    <row r="695" spans="1:21" x14ac:dyDescent="0.4">
      <c r="A695" s="2"/>
      <c r="B695" s="2"/>
      <c r="C695" s="14" t="str">
        <f t="shared" si="10"/>
        <v/>
      </c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</row>
    <row r="696" spans="1:21" x14ac:dyDescent="0.4">
      <c r="A696" s="2"/>
      <c r="B696" s="2"/>
      <c r="C696" s="14" t="str">
        <f t="shared" si="10"/>
        <v/>
      </c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</row>
    <row r="697" spans="1:21" x14ac:dyDescent="0.4">
      <c r="A697" s="2"/>
      <c r="B697" s="2"/>
      <c r="C697" s="14" t="str">
        <f t="shared" si="10"/>
        <v/>
      </c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</row>
    <row r="698" spans="1:21" x14ac:dyDescent="0.4">
      <c r="A698" s="2"/>
      <c r="B698" s="2"/>
      <c r="C698" s="14" t="str">
        <f t="shared" si="10"/>
        <v/>
      </c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</row>
    <row r="699" spans="1:21" x14ac:dyDescent="0.4">
      <c r="A699" s="2"/>
      <c r="B699" s="2"/>
      <c r="C699" s="14" t="str">
        <f t="shared" si="10"/>
        <v/>
      </c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</row>
    <row r="700" spans="1:21" x14ac:dyDescent="0.4">
      <c r="A700" s="2"/>
      <c r="B700" s="2"/>
      <c r="C700" s="14" t="str">
        <f t="shared" si="10"/>
        <v/>
      </c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</row>
    <row r="701" spans="1:21" x14ac:dyDescent="0.4">
      <c r="A701" s="2"/>
      <c r="B701" s="2"/>
      <c r="C701" s="14" t="str">
        <f t="shared" si="10"/>
        <v/>
      </c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</row>
    <row r="702" spans="1:21" x14ac:dyDescent="0.4">
      <c r="A702" s="2"/>
      <c r="B702" s="2"/>
      <c r="C702" s="14" t="str">
        <f t="shared" si="10"/>
        <v/>
      </c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</row>
    <row r="703" spans="1:21" x14ac:dyDescent="0.4">
      <c r="A703" s="2"/>
      <c r="B703" s="2"/>
      <c r="C703" s="14" t="str">
        <f t="shared" si="10"/>
        <v/>
      </c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</row>
    <row r="704" spans="1:21" x14ac:dyDescent="0.4">
      <c r="A704" s="2"/>
      <c r="B704" s="2"/>
      <c r="C704" s="14" t="str">
        <f t="shared" si="10"/>
        <v/>
      </c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</row>
    <row r="705" spans="1:21" x14ac:dyDescent="0.4">
      <c r="A705" s="2"/>
      <c r="B705" s="2"/>
      <c r="C705" s="14" t="str">
        <f t="shared" si="10"/>
        <v/>
      </c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</row>
    <row r="706" spans="1:21" x14ac:dyDescent="0.4">
      <c r="A706" s="2"/>
      <c r="B706" s="2"/>
      <c r="C706" s="14" t="str">
        <f t="shared" si="10"/>
        <v/>
      </c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</row>
    <row r="707" spans="1:21" x14ac:dyDescent="0.4">
      <c r="A707" s="2"/>
      <c r="B707" s="2"/>
      <c r="C707" s="14" t="str">
        <f t="shared" si="10"/>
        <v/>
      </c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</row>
    <row r="708" spans="1:21" x14ac:dyDescent="0.4">
      <c r="A708" s="2"/>
      <c r="B708" s="2"/>
      <c r="C708" s="14" t="str">
        <f t="shared" si="10"/>
        <v/>
      </c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</row>
    <row r="709" spans="1:21" x14ac:dyDescent="0.4">
      <c r="A709" s="2"/>
      <c r="B709" s="2"/>
      <c r="C709" s="14" t="str">
        <f t="shared" ref="C709:C772" si="11">IF(B709="","",$U$1-B709)</f>
        <v/>
      </c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</row>
    <row r="710" spans="1:21" x14ac:dyDescent="0.4">
      <c r="A710" s="2"/>
      <c r="B710" s="2"/>
      <c r="C710" s="14" t="str">
        <f t="shared" si="11"/>
        <v/>
      </c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</row>
    <row r="711" spans="1:21" x14ac:dyDescent="0.4">
      <c r="A711" s="2"/>
      <c r="B711" s="2"/>
      <c r="C711" s="14" t="str">
        <f t="shared" si="11"/>
        <v/>
      </c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</row>
    <row r="712" spans="1:21" x14ac:dyDescent="0.4">
      <c r="A712" s="2"/>
      <c r="B712" s="2"/>
      <c r="C712" s="14" t="str">
        <f t="shared" si="11"/>
        <v/>
      </c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</row>
    <row r="713" spans="1:21" x14ac:dyDescent="0.4">
      <c r="A713" s="2"/>
      <c r="B713" s="2"/>
      <c r="C713" s="14" t="str">
        <f t="shared" si="11"/>
        <v/>
      </c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</row>
    <row r="714" spans="1:21" x14ac:dyDescent="0.4">
      <c r="A714" s="2"/>
      <c r="B714" s="2"/>
      <c r="C714" s="14" t="str">
        <f t="shared" si="11"/>
        <v/>
      </c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</row>
    <row r="715" spans="1:21" x14ac:dyDescent="0.4">
      <c r="A715" s="2"/>
      <c r="B715" s="2"/>
      <c r="C715" s="14" t="str">
        <f t="shared" si="11"/>
        <v/>
      </c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</row>
    <row r="716" spans="1:21" x14ac:dyDescent="0.4">
      <c r="A716" s="2"/>
      <c r="B716" s="2"/>
      <c r="C716" s="14" t="str">
        <f t="shared" si="11"/>
        <v/>
      </c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</row>
    <row r="717" spans="1:21" x14ac:dyDescent="0.4">
      <c r="A717" s="2"/>
      <c r="B717" s="2"/>
      <c r="C717" s="14" t="str">
        <f t="shared" si="11"/>
        <v/>
      </c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</row>
    <row r="718" spans="1:21" x14ac:dyDescent="0.4">
      <c r="A718" s="2"/>
      <c r="B718" s="2"/>
      <c r="C718" s="14" t="str">
        <f t="shared" si="11"/>
        <v/>
      </c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</row>
    <row r="719" spans="1:21" x14ac:dyDescent="0.4">
      <c r="A719" s="2"/>
      <c r="B719" s="2"/>
      <c r="C719" s="14" t="str">
        <f t="shared" si="11"/>
        <v/>
      </c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</row>
    <row r="720" spans="1:21" x14ac:dyDescent="0.4">
      <c r="A720" s="2"/>
      <c r="B720" s="2"/>
      <c r="C720" s="14" t="str">
        <f t="shared" si="11"/>
        <v/>
      </c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</row>
    <row r="721" spans="1:21" x14ac:dyDescent="0.4">
      <c r="A721" s="2"/>
      <c r="B721" s="2"/>
      <c r="C721" s="14" t="str">
        <f t="shared" si="11"/>
        <v/>
      </c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</row>
    <row r="722" spans="1:21" x14ac:dyDescent="0.4">
      <c r="A722" s="2"/>
      <c r="B722" s="2"/>
      <c r="C722" s="14" t="str">
        <f t="shared" si="11"/>
        <v/>
      </c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</row>
    <row r="723" spans="1:21" x14ac:dyDescent="0.4">
      <c r="A723" s="2"/>
      <c r="B723" s="2"/>
      <c r="C723" s="14" t="str">
        <f t="shared" si="11"/>
        <v/>
      </c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</row>
    <row r="724" spans="1:21" x14ac:dyDescent="0.4">
      <c r="A724" s="2"/>
      <c r="B724" s="2"/>
      <c r="C724" s="14" t="str">
        <f t="shared" si="11"/>
        <v/>
      </c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</row>
    <row r="725" spans="1:21" x14ac:dyDescent="0.4">
      <c r="A725" s="2"/>
      <c r="B725" s="2"/>
      <c r="C725" s="14" t="str">
        <f t="shared" si="11"/>
        <v/>
      </c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</row>
    <row r="726" spans="1:21" x14ac:dyDescent="0.4">
      <c r="A726" s="2"/>
      <c r="B726" s="2"/>
      <c r="C726" s="14" t="str">
        <f t="shared" si="11"/>
        <v/>
      </c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</row>
    <row r="727" spans="1:21" x14ac:dyDescent="0.4">
      <c r="A727" s="2"/>
      <c r="B727" s="2"/>
      <c r="C727" s="14" t="str">
        <f t="shared" si="11"/>
        <v/>
      </c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</row>
    <row r="728" spans="1:21" x14ac:dyDescent="0.4">
      <c r="A728" s="2"/>
      <c r="B728" s="2"/>
      <c r="C728" s="14" t="str">
        <f t="shared" si="11"/>
        <v/>
      </c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</row>
    <row r="729" spans="1:21" x14ac:dyDescent="0.4">
      <c r="A729" s="2"/>
      <c r="B729" s="2"/>
      <c r="C729" s="14" t="str">
        <f t="shared" si="11"/>
        <v/>
      </c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</row>
    <row r="730" spans="1:21" x14ac:dyDescent="0.4">
      <c r="A730" s="2"/>
      <c r="B730" s="2"/>
      <c r="C730" s="14" t="str">
        <f t="shared" si="11"/>
        <v/>
      </c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</row>
    <row r="731" spans="1:21" x14ac:dyDescent="0.4">
      <c r="A731" s="2"/>
      <c r="B731" s="2"/>
      <c r="C731" s="14" t="str">
        <f t="shared" si="11"/>
        <v/>
      </c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</row>
    <row r="732" spans="1:21" x14ac:dyDescent="0.4">
      <c r="A732" s="2"/>
      <c r="B732" s="2"/>
      <c r="C732" s="14" t="str">
        <f t="shared" si="11"/>
        <v/>
      </c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</row>
    <row r="733" spans="1:21" x14ac:dyDescent="0.4">
      <c r="A733" s="2"/>
      <c r="B733" s="2"/>
      <c r="C733" s="14" t="str">
        <f t="shared" si="11"/>
        <v/>
      </c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</row>
    <row r="734" spans="1:21" x14ac:dyDescent="0.4">
      <c r="A734" s="2"/>
      <c r="B734" s="2"/>
      <c r="C734" s="14" t="str">
        <f t="shared" si="11"/>
        <v/>
      </c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</row>
    <row r="735" spans="1:21" x14ac:dyDescent="0.4">
      <c r="A735" s="2"/>
      <c r="B735" s="2"/>
      <c r="C735" s="14" t="str">
        <f t="shared" si="11"/>
        <v/>
      </c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</row>
    <row r="736" spans="1:21" x14ac:dyDescent="0.4">
      <c r="A736" s="2"/>
      <c r="B736" s="2"/>
      <c r="C736" s="14" t="str">
        <f t="shared" si="11"/>
        <v/>
      </c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</row>
    <row r="737" spans="1:21" x14ac:dyDescent="0.4">
      <c r="A737" s="2"/>
      <c r="B737" s="2"/>
      <c r="C737" s="14" t="str">
        <f t="shared" si="11"/>
        <v/>
      </c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</row>
    <row r="738" spans="1:21" x14ac:dyDescent="0.4">
      <c r="A738" s="2"/>
      <c r="B738" s="2"/>
      <c r="C738" s="14" t="str">
        <f t="shared" si="11"/>
        <v/>
      </c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</row>
    <row r="739" spans="1:21" x14ac:dyDescent="0.4">
      <c r="A739" s="2"/>
      <c r="B739" s="2"/>
      <c r="C739" s="14" t="str">
        <f t="shared" si="11"/>
        <v/>
      </c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</row>
    <row r="740" spans="1:21" x14ac:dyDescent="0.4">
      <c r="A740" s="2"/>
      <c r="B740" s="2"/>
      <c r="C740" s="14" t="str">
        <f t="shared" si="11"/>
        <v/>
      </c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</row>
    <row r="741" spans="1:21" x14ac:dyDescent="0.4">
      <c r="A741" s="2"/>
      <c r="B741" s="2"/>
      <c r="C741" s="14" t="str">
        <f t="shared" si="11"/>
        <v/>
      </c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</row>
    <row r="742" spans="1:21" x14ac:dyDescent="0.4">
      <c r="A742" s="2"/>
      <c r="B742" s="2"/>
      <c r="C742" s="14" t="str">
        <f t="shared" si="11"/>
        <v/>
      </c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</row>
    <row r="743" spans="1:21" x14ac:dyDescent="0.4">
      <c r="A743" s="2"/>
      <c r="B743" s="2"/>
      <c r="C743" s="14" t="str">
        <f t="shared" si="11"/>
        <v/>
      </c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</row>
    <row r="744" spans="1:21" x14ac:dyDescent="0.4">
      <c r="A744" s="2"/>
      <c r="B744" s="2"/>
      <c r="C744" s="14" t="str">
        <f t="shared" si="11"/>
        <v/>
      </c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</row>
    <row r="745" spans="1:21" x14ac:dyDescent="0.4">
      <c r="A745" s="2"/>
      <c r="B745" s="2"/>
      <c r="C745" s="14" t="str">
        <f t="shared" si="11"/>
        <v/>
      </c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</row>
    <row r="746" spans="1:21" x14ac:dyDescent="0.4">
      <c r="A746" s="2"/>
      <c r="B746" s="2"/>
      <c r="C746" s="14" t="str">
        <f t="shared" si="11"/>
        <v/>
      </c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</row>
    <row r="747" spans="1:21" x14ac:dyDescent="0.4">
      <c r="A747" s="2"/>
      <c r="B747" s="2"/>
      <c r="C747" s="14" t="str">
        <f t="shared" si="11"/>
        <v/>
      </c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</row>
    <row r="748" spans="1:21" x14ac:dyDescent="0.4">
      <c r="A748" s="2"/>
      <c r="B748" s="2"/>
      <c r="C748" s="14" t="str">
        <f t="shared" si="11"/>
        <v/>
      </c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</row>
    <row r="749" spans="1:21" x14ac:dyDescent="0.4">
      <c r="A749" s="2"/>
      <c r="B749" s="2"/>
      <c r="C749" s="14" t="str">
        <f t="shared" si="11"/>
        <v/>
      </c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</row>
    <row r="750" spans="1:21" x14ac:dyDescent="0.4">
      <c r="A750" s="2"/>
      <c r="B750" s="2"/>
      <c r="C750" s="14" t="str">
        <f t="shared" si="11"/>
        <v/>
      </c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</row>
    <row r="751" spans="1:21" x14ac:dyDescent="0.4">
      <c r="A751" s="2"/>
      <c r="B751" s="2"/>
      <c r="C751" s="14" t="str">
        <f t="shared" si="11"/>
        <v/>
      </c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</row>
    <row r="752" spans="1:21" x14ac:dyDescent="0.4">
      <c r="A752" s="2"/>
      <c r="B752" s="2"/>
      <c r="C752" s="14" t="str">
        <f t="shared" si="11"/>
        <v/>
      </c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</row>
    <row r="753" spans="1:21" x14ac:dyDescent="0.4">
      <c r="A753" s="2"/>
      <c r="B753" s="2"/>
      <c r="C753" s="14" t="str">
        <f t="shared" si="11"/>
        <v/>
      </c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</row>
    <row r="754" spans="1:21" x14ac:dyDescent="0.4">
      <c r="A754" s="2"/>
      <c r="B754" s="2"/>
      <c r="C754" s="14" t="str">
        <f t="shared" si="11"/>
        <v/>
      </c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</row>
    <row r="755" spans="1:21" x14ac:dyDescent="0.4">
      <c r="A755" s="2"/>
      <c r="B755" s="2"/>
      <c r="C755" s="14" t="str">
        <f t="shared" si="11"/>
        <v/>
      </c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</row>
    <row r="756" spans="1:21" x14ac:dyDescent="0.4">
      <c r="A756" s="2"/>
      <c r="B756" s="2"/>
      <c r="C756" s="14" t="str">
        <f t="shared" si="11"/>
        <v/>
      </c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</row>
    <row r="757" spans="1:21" x14ac:dyDescent="0.4">
      <c r="A757" s="2"/>
      <c r="B757" s="2"/>
      <c r="C757" s="14" t="str">
        <f t="shared" si="11"/>
        <v/>
      </c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</row>
    <row r="758" spans="1:21" x14ac:dyDescent="0.4">
      <c r="A758" s="2"/>
      <c r="B758" s="2"/>
      <c r="C758" s="14" t="str">
        <f t="shared" si="11"/>
        <v/>
      </c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</row>
    <row r="759" spans="1:21" x14ac:dyDescent="0.4">
      <c r="A759" s="2"/>
      <c r="B759" s="2"/>
      <c r="C759" s="14" t="str">
        <f t="shared" si="11"/>
        <v/>
      </c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</row>
    <row r="760" spans="1:21" x14ac:dyDescent="0.4">
      <c r="A760" s="2"/>
      <c r="B760" s="2"/>
      <c r="C760" s="14" t="str">
        <f t="shared" si="11"/>
        <v/>
      </c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</row>
    <row r="761" spans="1:21" x14ac:dyDescent="0.4">
      <c r="A761" s="2"/>
      <c r="B761" s="2"/>
      <c r="C761" s="14" t="str">
        <f t="shared" si="11"/>
        <v/>
      </c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</row>
    <row r="762" spans="1:21" x14ac:dyDescent="0.4">
      <c r="A762" s="2"/>
      <c r="B762" s="2"/>
      <c r="C762" s="14" t="str">
        <f t="shared" si="11"/>
        <v/>
      </c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</row>
    <row r="763" spans="1:21" x14ac:dyDescent="0.4">
      <c r="A763" s="2"/>
      <c r="B763" s="2"/>
      <c r="C763" s="14" t="str">
        <f t="shared" si="11"/>
        <v/>
      </c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</row>
    <row r="764" spans="1:21" x14ac:dyDescent="0.4">
      <c r="A764" s="2"/>
      <c r="B764" s="2"/>
      <c r="C764" s="14" t="str">
        <f t="shared" si="11"/>
        <v/>
      </c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</row>
    <row r="765" spans="1:21" x14ac:dyDescent="0.4">
      <c r="A765" s="2"/>
      <c r="B765" s="2"/>
      <c r="C765" s="14" t="str">
        <f t="shared" si="11"/>
        <v/>
      </c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</row>
    <row r="766" spans="1:21" x14ac:dyDescent="0.4">
      <c r="A766" s="2"/>
      <c r="B766" s="2"/>
      <c r="C766" s="14" t="str">
        <f t="shared" si="11"/>
        <v/>
      </c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</row>
    <row r="767" spans="1:21" x14ac:dyDescent="0.4">
      <c r="A767" s="2"/>
      <c r="B767" s="2"/>
      <c r="C767" s="14" t="str">
        <f t="shared" si="11"/>
        <v/>
      </c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</row>
    <row r="768" spans="1:21" x14ac:dyDescent="0.4">
      <c r="A768" s="2"/>
      <c r="B768" s="2"/>
      <c r="C768" s="14" t="str">
        <f t="shared" si="11"/>
        <v/>
      </c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</row>
    <row r="769" spans="1:21" x14ac:dyDescent="0.4">
      <c r="A769" s="2"/>
      <c r="B769" s="2"/>
      <c r="C769" s="14" t="str">
        <f t="shared" si="11"/>
        <v/>
      </c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</row>
    <row r="770" spans="1:21" x14ac:dyDescent="0.4">
      <c r="A770" s="2"/>
      <c r="B770" s="2"/>
      <c r="C770" s="14" t="str">
        <f t="shared" si="11"/>
        <v/>
      </c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</row>
    <row r="771" spans="1:21" x14ac:dyDescent="0.4">
      <c r="A771" s="2"/>
      <c r="B771" s="2"/>
      <c r="C771" s="14" t="str">
        <f t="shared" si="11"/>
        <v/>
      </c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</row>
    <row r="772" spans="1:21" x14ac:dyDescent="0.4">
      <c r="A772" s="2"/>
      <c r="B772" s="2"/>
      <c r="C772" s="14" t="str">
        <f t="shared" si="11"/>
        <v/>
      </c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</row>
    <row r="773" spans="1:21" x14ac:dyDescent="0.4">
      <c r="A773" s="2"/>
      <c r="B773" s="2"/>
      <c r="C773" s="14" t="str">
        <f t="shared" ref="C773:C836" si="12">IF(B773="","",$U$1-B773)</f>
        <v/>
      </c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</row>
    <row r="774" spans="1:21" x14ac:dyDescent="0.4">
      <c r="A774" s="2"/>
      <c r="B774" s="2"/>
      <c r="C774" s="14" t="str">
        <f t="shared" si="12"/>
        <v/>
      </c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</row>
    <row r="775" spans="1:21" x14ac:dyDescent="0.4">
      <c r="A775" s="2"/>
      <c r="B775" s="2"/>
      <c r="C775" s="14" t="str">
        <f t="shared" si="12"/>
        <v/>
      </c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</row>
    <row r="776" spans="1:21" x14ac:dyDescent="0.4">
      <c r="A776" s="2"/>
      <c r="B776" s="2"/>
      <c r="C776" s="14" t="str">
        <f t="shared" si="12"/>
        <v/>
      </c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</row>
    <row r="777" spans="1:21" x14ac:dyDescent="0.4">
      <c r="A777" s="2"/>
      <c r="B777" s="2"/>
      <c r="C777" s="14" t="str">
        <f t="shared" si="12"/>
        <v/>
      </c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</row>
    <row r="778" spans="1:21" x14ac:dyDescent="0.4">
      <c r="A778" s="2"/>
      <c r="B778" s="2"/>
      <c r="C778" s="14" t="str">
        <f t="shared" si="12"/>
        <v/>
      </c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</row>
    <row r="779" spans="1:21" x14ac:dyDescent="0.4">
      <c r="A779" s="2"/>
      <c r="B779" s="2"/>
      <c r="C779" s="14" t="str">
        <f t="shared" si="12"/>
        <v/>
      </c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</row>
    <row r="780" spans="1:21" x14ac:dyDescent="0.4">
      <c r="A780" s="2"/>
      <c r="B780" s="2"/>
      <c r="C780" s="14" t="str">
        <f t="shared" si="12"/>
        <v/>
      </c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</row>
    <row r="781" spans="1:21" x14ac:dyDescent="0.4">
      <c r="A781" s="2"/>
      <c r="B781" s="2"/>
      <c r="C781" s="14" t="str">
        <f t="shared" si="12"/>
        <v/>
      </c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</row>
    <row r="782" spans="1:21" x14ac:dyDescent="0.4">
      <c r="A782" s="2"/>
      <c r="B782" s="2"/>
      <c r="C782" s="14" t="str">
        <f t="shared" si="12"/>
        <v/>
      </c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</row>
    <row r="783" spans="1:21" x14ac:dyDescent="0.4">
      <c r="A783" s="2"/>
      <c r="B783" s="2"/>
      <c r="C783" s="14" t="str">
        <f t="shared" si="12"/>
        <v/>
      </c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</row>
    <row r="784" spans="1:21" x14ac:dyDescent="0.4">
      <c r="A784" s="2"/>
      <c r="B784" s="2"/>
      <c r="C784" s="14" t="str">
        <f t="shared" si="12"/>
        <v/>
      </c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</row>
    <row r="785" spans="1:21" x14ac:dyDescent="0.4">
      <c r="A785" s="2"/>
      <c r="B785" s="2"/>
      <c r="C785" s="14" t="str">
        <f t="shared" si="12"/>
        <v/>
      </c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</row>
    <row r="786" spans="1:21" x14ac:dyDescent="0.4">
      <c r="A786" s="2"/>
      <c r="B786" s="2"/>
      <c r="C786" s="14" t="str">
        <f t="shared" si="12"/>
        <v/>
      </c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</row>
    <row r="787" spans="1:21" x14ac:dyDescent="0.4">
      <c r="A787" s="2"/>
      <c r="B787" s="2"/>
      <c r="C787" s="14" t="str">
        <f t="shared" si="12"/>
        <v/>
      </c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</row>
    <row r="788" spans="1:21" x14ac:dyDescent="0.4">
      <c r="A788" s="2"/>
      <c r="B788" s="2"/>
      <c r="C788" s="14" t="str">
        <f t="shared" si="12"/>
        <v/>
      </c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</row>
    <row r="789" spans="1:21" x14ac:dyDescent="0.4">
      <c r="A789" s="2"/>
      <c r="B789" s="2"/>
      <c r="C789" s="14" t="str">
        <f t="shared" si="12"/>
        <v/>
      </c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</row>
    <row r="790" spans="1:21" x14ac:dyDescent="0.4">
      <c r="A790" s="2"/>
      <c r="B790" s="2"/>
      <c r="C790" s="14" t="str">
        <f t="shared" si="12"/>
        <v/>
      </c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</row>
    <row r="791" spans="1:21" x14ac:dyDescent="0.4">
      <c r="A791" s="2"/>
      <c r="B791" s="2"/>
      <c r="C791" s="14" t="str">
        <f t="shared" si="12"/>
        <v/>
      </c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</row>
    <row r="792" spans="1:21" x14ac:dyDescent="0.4">
      <c r="A792" s="2"/>
      <c r="B792" s="2"/>
      <c r="C792" s="14" t="str">
        <f t="shared" si="12"/>
        <v/>
      </c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</row>
    <row r="793" spans="1:21" x14ac:dyDescent="0.4">
      <c r="A793" s="2"/>
      <c r="B793" s="2"/>
      <c r="C793" s="14" t="str">
        <f t="shared" si="12"/>
        <v/>
      </c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</row>
    <row r="794" spans="1:21" x14ac:dyDescent="0.4">
      <c r="A794" s="2"/>
      <c r="B794" s="2"/>
      <c r="C794" s="14" t="str">
        <f t="shared" si="12"/>
        <v/>
      </c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</row>
    <row r="795" spans="1:21" x14ac:dyDescent="0.4">
      <c r="A795" s="2"/>
      <c r="B795" s="2"/>
      <c r="C795" s="14" t="str">
        <f t="shared" si="12"/>
        <v/>
      </c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</row>
    <row r="796" spans="1:21" x14ac:dyDescent="0.4">
      <c r="A796" s="2"/>
      <c r="B796" s="2"/>
      <c r="C796" s="14" t="str">
        <f t="shared" si="12"/>
        <v/>
      </c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</row>
    <row r="797" spans="1:21" x14ac:dyDescent="0.4">
      <c r="A797" s="2"/>
      <c r="B797" s="2"/>
      <c r="C797" s="14" t="str">
        <f t="shared" si="12"/>
        <v/>
      </c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</row>
    <row r="798" spans="1:21" x14ac:dyDescent="0.4">
      <c r="A798" s="2"/>
      <c r="B798" s="2"/>
      <c r="C798" s="14" t="str">
        <f t="shared" si="12"/>
        <v/>
      </c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</row>
    <row r="799" spans="1:21" x14ac:dyDescent="0.4">
      <c r="A799" s="2"/>
      <c r="B799" s="2"/>
      <c r="C799" s="14" t="str">
        <f t="shared" si="12"/>
        <v/>
      </c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</row>
    <row r="800" spans="1:21" x14ac:dyDescent="0.4">
      <c r="A800" s="2"/>
      <c r="B800" s="2"/>
      <c r="C800" s="14" t="str">
        <f t="shared" si="12"/>
        <v/>
      </c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</row>
    <row r="801" spans="1:21" x14ac:dyDescent="0.4">
      <c r="A801" s="2"/>
      <c r="B801" s="2"/>
      <c r="C801" s="14" t="str">
        <f t="shared" si="12"/>
        <v/>
      </c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</row>
    <row r="802" spans="1:21" x14ac:dyDescent="0.4">
      <c r="A802" s="2"/>
      <c r="B802" s="2"/>
      <c r="C802" s="14" t="str">
        <f t="shared" si="12"/>
        <v/>
      </c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</row>
    <row r="803" spans="1:21" x14ac:dyDescent="0.4">
      <c r="A803" s="2"/>
      <c r="B803" s="2"/>
      <c r="C803" s="14" t="str">
        <f t="shared" si="12"/>
        <v/>
      </c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</row>
    <row r="804" spans="1:21" x14ac:dyDescent="0.4">
      <c r="A804" s="2"/>
      <c r="B804" s="2"/>
      <c r="C804" s="14" t="str">
        <f t="shared" si="12"/>
        <v/>
      </c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</row>
    <row r="805" spans="1:21" x14ac:dyDescent="0.4">
      <c r="A805" s="2"/>
      <c r="B805" s="2"/>
      <c r="C805" s="14" t="str">
        <f t="shared" si="12"/>
        <v/>
      </c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</row>
    <row r="806" spans="1:21" x14ac:dyDescent="0.4">
      <c r="A806" s="2"/>
      <c r="B806" s="2"/>
      <c r="C806" s="14" t="str">
        <f t="shared" si="12"/>
        <v/>
      </c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</row>
    <row r="807" spans="1:21" x14ac:dyDescent="0.4">
      <c r="A807" s="2"/>
      <c r="B807" s="2"/>
      <c r="C807" s="14" t="str">
        <f t="shared" si="12"/>
        <v/>
      </c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</row>
    <row r="808" spans="1:21" x14ac:dyDescent="0.4">
      <c r="A808" s="2"/>
      <c r="B808" s="2"/>
      <c r="C808" s="14" t="str">
        <f t="shared" si="12"/>
        <v/>
      </c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</row>
    <row r="809" spans="1:21" x14ac:dyDescent="0.4">
      <c r="A809" s="2"/>
      <c r="B809" s="2"/>
      <c r="C809" s="14" t="str">
        <f t="shared" si="12"/>
        <v/>
      </c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</row>
    <row r="810" spans="1:21" x14ac:dyDescent="0.4">
      <c r="A810" s="2"/>
      <c r="B810" s="2"/>
      <c r="C810" s="14" t="str">
        <f t="shared" si="12"/>
        <v/>
      </c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</row>
    <row r="811" spans="1:21" x14ac:dyDescent="0.4">
      <c r="A811" s="2"/>
      <c r="B811" s="2"/>
      <c r="C811" s="14" t="str">
        <f t="shared" si="12"/>
        <v/>
      </c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</row>
    <row r="812" spans="1:21" x14ac:dyDescent="0.4">
      <c r="A812" s="2"/>
      <c r="B812" s="2"/>
      <c r="C812" s="14" t="str">
        <f t="shared" si="12"/>
        <v/>
      </c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</row>
    <row r="813" spans="1:21" x14ac:dyDescent="0.4">
      <c r="A813" s="2"/>
      <c r="B813" s="2"/>
      <c r="C813" s="14" t="str">
        <f t="shared" si="12"/>
        <v/>
      </c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</row>
    <row r="814" spans="1:21" x14ac:dyDescent="0.4">
      <c r="A814" s="2"/>
      <c r="B814" s="2"/>
      <c r="C814" s="14" t="str">
        <f t="shared" si="12"/>
        <v/>
      </c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</row>
    <row r="815" spans="1:21" x14ac:dyDescent="0.4">
      <c r="A815" s="2"/>
      <c r="B815" s="2"/>
      <c r="C815" s="14" t="str">
        <f t="shared" si="12"/>
        <v/>
      </c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</row>
    <row r="816" spans="1:21" x14ac:dyDescent="0.4">
      <c r="A816" s="2"/>
      <c r="B816" s="2"/>
      <c r="C816" s="14" t="str">
        <f t="shared" si="12"/>
        <v/>
      </c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</row>
    <row r="817" spans="1:21" x14ac:dyDescent="0.4">
      <c r="A817" s="2"/>
      <c r="B817" s="2"/>
      <c r="C817" s="14" t="str">
        <f t="shared" si="12"/>
        <v/>
      </c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</row>
    <row r="818" spans="1:21" x14ac:dyDescent="0.4">
      <c r="A818" s="2"/>
      <c r="B818" s="2"/>
      <c r="C818" s="14" t="str">
        <f t="shared" si="12"/>
        <v/>
      </c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</row>
    <row r="819" spans="1:21" x14ac:dyDescent="0.4">
      <c r="A819" s="2"/>
      <c r="B819" s="2"/>
      <c r="C819" s="14" t="str">
        <f t="shared" si="12"/>
        <v/>
      </c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</row>
    <row r="820" spans="1:21" x14ac:dyDescent="0.4">
      <c r="A820" s="2"/>
      <c r="B820" s="2"/>
      <c r="C820" s="14" t="str">
        <f t="shared" si="12"/>
        <v/>
      </c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</row>
    <row r="821" spans="1:21" x14ac:dyDescent="0.4">
      <c r="A821" s="2"/>
      <c r="B821" s="2"/>
      <c r="C821" s="14" t="str">
        <f t="shared" si="12"/>
        <v/>
      </c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</row>
    <row r="822" spans="1:21" x14ac:dyDescent="0.4">
      <c r="A822" s="2"/>
      <c r="B822" s="2"/>
      <c r="C822" s="14" t="str">
        <f t="shared" si="12"/>
        <v/>
      </c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</row>
    <row r="823" spans="1:21" x14ac:dyDescent="0.4">
      <c r="A823" s="2"/>
      <c r="B823" s="2"/>
      <c r="C823" s="14" t="str">
        <f t="shared" si="12"/>
        <v/>
      </c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</row>
    <row r="824" spans="1:21" x14ac:dyDescent="0.4">
      <c r="A824" s="2"/>
      <c r="B824" s="2"/>
      <c r="C824" s="14" t="str">
        <f t="shared" si="12"/>
        <v/>
      </c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</row>
    <row r="825" spans="1:21" x14ac:dyDescent="0.4">
      <c r="A825" s="2"/>
      <c r="B825" s="2"/>
      <c r="C825" s="14" t="str">
        <f t="shared" si="12"/>
        <v/>
      </c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</row>
    <row r="826" spans="1:21" x14ac:dyDescent="0.4">
      <c r="A826" s="2"/>
      <c r="B826" s="2"/>
      <c r="C826" s="14" t="str">
        <f t="shared" si="12"/>
        <v/>
      </c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</row>
    <row r="827" spans="1:21" x14ac:dyDescent="0.4">
      <c r="A827" s="2"/>
      <c r="B827" s="2"/>
      <c r="C827" s="14" t="str">
        <f t="shared" si="12"/>
        <v/>
      </c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</row>
    <row r="828" spans="1:21" x14ac:dyDescent="0.4">
      <c r="A828" s="2"/>
      <c r="B828" s="2"/>
      <c r="C828" s="14" t="str">
        <f t="shared" si="12"/>
        <v/>
      </c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</row>
    <row r="829" spans="1:21" x14ac:dyDescent="0.4">
      <c r="A829" s="2"/>
      <c r="B829" s="2"/>
      <c r="C829" s="14" t="str">
        <f t="shared" si="12"/>
        <v/>
      </c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</row>
    <row r="830" spans="1:21" x14ac:dyDescent="0.4">
      <c r="A830" s="2"/>
      <c r="B830" s="2"/>
      <c r="C830" s="14" t="str">
        <f t="shared" si="12"/>
        <v/>
      </c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</row>
    <row r="831" spans="1:21" x14ac:dyDescent="0.4">
      <c r="A831" s="2"/>
      <c r="B831" s="2"/>
      <c r="C831" s="14" t="str">
        <f t="shared" si="12"/>
        <v/>
      </c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</row>
    <row r="832" spans="1:21" x14ac:dyDescent="0.4">
      <c r="A832" s="2"/>
      <c r="B832" s="2"/>
      <c r="C832" s="14" t="str">
        <f t="shared" si="12"/>
        <v/>
      </c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</row>
    <row r="833" spans="1:21" x14ac:dyDescent="0.4">
      <c r="A833" s="2"/>
      <c r="B833" s="2"/>
      <c r="C833" s="14" t="str">
        <f t="shared" si="12"/>
        <v/>
      </c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</row>
    <row r="834" spans="1:21" x14ac:dyDescent="0.4">
      <c r="A834" s="2"/>
      <c r="B834" s="2"/>
      <c r="C834" s="14" t="str">
        <f t="shared" si="12"/>
        <v/>
      </c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</row>
    <row r="835" spans="1:21" x14ac:dyDescent="0.4">
      <c r="A835" s="2"/>
      <c r="B835" s="2"/>
      <c r="C835" s="14" t="str">
        <f t="shared" si="12"/>
        <v/>
      </c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</row>
    <row r="836" spans="1:21" x14ac:dyDescent="0.4">
      <c r="A836" s="2"/>
      <c r="B836" s="2"/>
      <c r="C836" s="14" t="str">
        <f t="shared" si="12"/>
        <v/>
      </c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</row>
    <row r="837" spans="1:21" x14ac:dyDescent="0.4">
      <c r="A837" s="2"/>
      <c r="B837" s="2"/>
      <c r="C837" s="14" t="str">
        <f t="shared" ref="C837:C900" si="13">IF(B837="","",$U$1-B837)</f>
        <v/>
      </c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</row>
    <row r="838" spans="1:21" x14ac:dyDescent="0.4">
      <c r="A838" s="2"/>
      <c r="B838" s="2"/>
      <c r="C838" s="14" t="str">
        <f t="shared" si="13"/>
        <v/>
      </c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</row>
    <row r="839" spans="1:21" x14ac:dyDescent="0.4">
      <c r="A839" s="2"/>
      <c r="B839" s="2"/>
      <c r="C839" s="14" t="str">
        <f t="shared" si="13"/>
        <v/>
      </c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</row>
    <row r="840" spans="1:21" x14ac:dyDescent="0.4">
      <c r="A840" s="2"/>
      <c r="B840" s="2"/>
      <c r="C840" s="14" t="str">
        <f t="shared" si="13"/>
        <v/>
      </c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</row>
    <row r="841" spans="1:21" x14ac:dyDescent="0.4">
      <c r="A841" s="2"/>
      <c r="B841" s="2"/>
      <c r="C841" s="14" t="str">
        <f t="shared" si="13"/>
        <v/>
      </c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</row>
    <row r="842" spans="1:21" x14ac:dyDescent="0.4">
      <c r="A842" s="2"/>
      <c r="B842" s="2"/>
      <c r="C842" s="14" t="str">
        <f t="shared" si="13"/>
        <v/>
      </c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</row>
    <row r="843" spans="1:21" x14ac:dyDescent="0.4">
      <c r="A843" s="2"/>
      <c r="B843" s="2"/>
      <c r="C843" s="14" t="str">
        <f t="shared" si="13"/>
        <v/>
      </c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</row>
    <row r="844" spans="1:21" x14ac:dyDescent="0.4">
      <c r="A844" s="2"/>
      <c r="B844" s="2"/>
      <c r="C844" s="14" t="str">
        <f t="shared" si="13"/>
        <v/>
      </c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</row>
    <row r="845" spans="1:21" x14ac:dyDescent="0.4">
      <c r="A845" s="2"/>
      <c r="B845" s="2"/>
      <c r="C845" s="14" t="str">
        <f t="shared" si="13"/>
        <v/>
      </c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</row>
    <row r="846" spans="1:21" x14ac:dyDescent="0.4">
      <c r="A846" s="2"/>
      <c r="B846" s="2"/>
      <c r="C846" s="14" t="str">
        <f t="shared" si="13"/>
        <v/>
      </c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</row>
    <row r="847" spans="1:21" x14ac:dyDescent="0.4">
      <c r="A847" s="2"/>
      <c r="B847" s="2"/>
      <c r="C847" s="14" t="str">
        <f t="shared" si="13"/>
        <v/>
      </c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</row>
    <row r="848" spans="1:21" x14ac:dyDescent="0.4">
      <c r="A848" s="2"/>
      <c r="B848" s="2"/>
      <c r="C848" s="14" t="str">
        <f t="shared" si="13"/>
        <v/>
      </c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</row>
    <row r="849" spans="1:21" x14ac:dyDescent="0.4">
      <c r="A849" s="2"/>
      <c r="B849" s="2"/>
      <c r="C849" s="14" t="str">
        <f t="shared" si="13"/>
        <v/>
      </c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</row>
    <row r="850" spans="1:21" x14ac:dyDescent="0.4">
      <c r="A850" s="2"/>
      <c r="B850" s="2"/>
      <c r="C850" s="14" t="str">
        <f t="shared" si="13"/>
        <v/>
      </c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</row>
    <row r="851" spans="1:21" x14ac:dyDescent="0.4">
      <c r="A851" s="2"/>
      <c r="B851" s="2"/>
      <c r="C851" s="14" t="str">
        <f t="shared" si="13"/>
        <v/>
      </c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</row>
    <row r="852" spans="1:21" x14ac:dyDescent="0.4">
      <c r="A852" s="2"/>
      <c r="B852" s="2"/>
      <c r="C852" s="14" t="str">
        <f t="shared" si="13"/>
        <v/>
      </c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</row>
    <row r="853" spans="1:21" x14ac:dyDescent="0.4">
      <c r="A853" s="2"/>
      <c r="B853" s="2"/>
      <c r="C853" s="14" t="str">
        <f t="shared" si="13"/>
        <v/>
      </c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</row>
    <row r="854" spans="1:21" x14ac:dyDescent="0.4">
      <c r="A854" s="2"/>
      <c r="B854" s="2"/>
      <c r="C854" s="14" t="str">
        <f t="shared" si="13"/>
        <v/>
      </c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</row>
    <row r="855" spans="1:21" x14ac:dyDescent="0.4">
      <c r="A855" s="2"/>
      <c r="B855" s="2"/>
      <c r="C855" s="14" t="str">
        <f t="shared" si="13"/>
        <v/>
      </c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</row>
    <row r="856" spans="1:21" x14ac:dyDescent="0.4">
      <c r="A856" s="2"/>
      <c r="B856" s="2"/>
      <c r="C856" s="14" t="str">
        <f t="shared" si="13"/>
        <v/>
      </c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</row>
    <row r="857" spans="1:21" x14ac:dyDescent="0.4">
      <c r="A857" s="2"/>
      <c r="B857" s="2"/>
      <c r="C857" s="14" t="str">
        <f t="shared" si="13"/>
        <v/>
      </c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</row>
    <row r="858" spans="1:21" x14ac:dyDescent="0.4">
      <c r="A858" s="2"/>
      <c r="B858" s="2"/>
      <c r="C858" s="14" t="str">
        <f t="shared" si="13"/>
        <v/>
      </c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</row>
    <row r="859" spans="1:21" x14ac:dyDescent="0.4">
      <c r="A859" s="2"/>
      <c r="B859" s="2"/>
      <c r="C859" s="14" t="str">
        <f t="shared" si="13"/>
        <v/>
      </c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</row>
    <row r="860" spans="1:21" x14ac:dyDescent="0.4">
      <c r="A860" s="2"/>
      <c r="B860" s="2"/>
      <c r="C860" s="14" t="str">
        <f t="shared" si="13"/>
        <v/>
      </c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</row>
    <row r="861" spans="1:21" x14ac:dyDescent="0.4">
      <c r="A861" s="2"/>
      <c r="B861" s="2"/>
      <c r="C861" s="14" t="str">
        <f t="shared" si="13"/>
        <v/>
      </c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</row>
    <row r="862" spans="1:21" x14ac:dyDescent="0.4">
      <c r="A862" s="2"/>
      <c r="B862" s="2"/>
      <c r="C862" s="14" t="str">
        <f t="shared" si="13"/>
        <v/>
      </c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</row>
    <row r="863" spans="1:21" x14ac:dyDescent="0.4">
      <c r="A863" s="2"/>
      <c r="B863" s="2"/>
      <c r="C863" s="14" t="str">
        <f t="shared" si="13"/>
        <v/>
      </c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</row>
    <row r="864" spans="1:21" x14ac:dyDescent="0.4">
      <c r="A864" s="2"/>
      <c r="B864" s="2"/>
      <c r="C864" s="14" t="str">
        <f t="shared" si="13"/>
        <v/>
      </c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</row>
    <row r="865" spans="1:21" x14ac:dyDescent="0.4">
      <c r="A865" s="2"/>
      <c r="B865" s="2"/>
      <c r="C865" s="14" t="str">
        <f t="shared" si="13"/>
        <v/>
      </c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</row>
    <row r="866" spans="1:21" x14ac:dyDescent="0.4">
      <c r="A866" s="2"/>
      <c r="B866" s="2"/>
      <c r="C866" s="14" t="str">
        <f t="shared" si="13"/>
        <v/>
      </c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</row>
    <row r="867" spans="1:21" x14ac:dyDescent="0.4">
      <c r="A867" s="2"/>
      <c r="B867" s="2"/>
      <c r="C867" s="14" t="str">
        <f t="shared" si="13"/>
        <v/>
      </c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</row>
    <row r="868" spans="1:21" x14ac:dyDescent="0.4">
      <c r="A868" s="2"/>
      <c r="B868" s="2"/>
      <c r="C868" s="14" t="str">
        <f t="shared" si="13"/>
        <v/>
      </c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</row>
    <row r="869" spans="1:21" x14ac:dyDescent="0.4">
      <c r="A869" s="2"/>
      <c r="B869" s="2"/>
      <c r="C869" s="14" t="str">
        <f t="shared" si="13"/>
        <v/>
      </c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</row>
    <row r="870" spans="1:21" x14ac:dyDescent="0.4">
      <c r="A870" s="2"/>
      <c r="B870" s="2"/>
      <c r="C870" s="14" t="str">
        <f t="shared" si="13"/>
        <v/>
      </c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</row>
    <row r="871" spans="1:21" x14ac:dyDescent="0.4">
      <c r="A871" s="2"/>
      <c r="B871" s="2"/>
      <c r="C871" s="14" t="str">
        <f t="shared" si="13"/>
        <v/>
      </c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</row>
    <row r="872" spans="1:21" x14ac:dyDescent="0.4">
      <c r="A872" s="2"/>
      <c r="B872" s="2"/>
      <c r="C872" s="14" t="str">
        <f t="shared" si="13"/>
        <v/>
      </c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</row>
    <row r="873" spans="1:21" x14ac:dyDescent="0.4">
      <c r="A873" s="2"/>
      <c r="B873" s="2"/>
      <c r="C873" s="14" t="str">
        <f t="shared" si="13"/>
        <v/>
      </c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</row>
    <row r="874" spans="1:21" x14ac:dyDescent="0.4">
      <c r="A874" s="2"/>
      <c r="B874" s="2"/>
      <c r="C874" s="14" t="str">
        <f t="shared" si="13"/>
        <v/>
      </c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</row>
    <row r="875" spans="1:21" x14ac:dyDescent="0.4">
      <c r="A875" s="2"/>
      <c r="B875" s="2"/>
      <c r="C875" s="14" t="str">
        <f t="shared" si="13"/>
        <v/>
      </c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</row>
    <row r="876" spans="1:21" x14ac:dyDescent="0.4">
      <c r="A876" s="2"/>
      <c r="B876" s="2"/>
      <c r="C876" s="14" t="str">
        <f t="shared" si="13"/>
        <v/>
      </c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</row>
    <row r="877" spans="1:21" x14ac:dyDescent="0.4">
      <c r="A877" s="2"/>
      <c r="B877" s="2"/>
      <c r="C877" s="14" t="str">
        <f t="shared" si="13"/>
        <v/>
      </c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</row>
    <row r="878" spans="1:21" x14ac:dyDescent="0.4">
      <c r="A878" s="2"/>
      <c r="B878" s="2"/>
      <c r="C878" s="14" t="str">
        <f t="shared" si="13"/>
        <v/>
      </c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</row>
    <row r="879" spans="1:21" x14ac:dyDescent="0.4">
      <c r="A879" s="2"/>
      <c r="B879" s="2"/>
      <c r="C879" s="14" t="str">
        <f t="shared" si="13"/>
        <v/>
      </c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</row>
    <row r="880" spans="1:21" x14ac:dyDescent="0.4">
      <c r="A880" s="2"/>
      <c r="B880" s="2"/>
      <c r="C880" s="14" t="str">
        <f t="shared" si="13"/>
        <v/>
      </c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</row>
    <row r="881" spans="1:21" x14ac:dyDescent="0.4">
      <c r="A881" s="2"/>
      <c r="B881" s="2"/>
      <c r="C881" s="14" t="str">
        <f t="shared" si="13"/>
        <v/>
      </c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</row>
    <row r="882" spans="1:21" x14ac:dyDescent="0.4">
      <c r="A882" s="2"/>
      <c r="B882" s="2"/>
      <c r="C882" s="14" t="str">
        <f t="shared" si="13"/>
        <v/>
      </c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</row>
    <row r="883" spans="1:21" x14ac:dyDescent="0.4">
      <c r="A883" s="2"/>
      <c r="B883" s="2"/>
      <c r="C883" s="14" t="str">
        <f t="shared" si="13"/>
        <v/>
      </c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</row>
    <row r="884" spans="1:21" x14ac:dyDescent="0.4">
      <c r="A884" s="2"/>
      <c r="B884" s="2"/>
      <c r="C884" s="14" t="str">
        <f t="shared" si="13"/>
        <v/>
      </c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</row>
    <row r="885" spans="1:21" x14ac:dyDescent="0.4">
      <c r="A885" s="2"/>
      <c r="B885" s="2"/>
      <c r="C885" s="14" t="str">
        <f t="shared" si="13"/>
        <v/>
      </c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</row>
    <row r="886" spans="1:21" x14ac:dyDescent="0.4">
      <c r="A886" s="2"/>
      <c r="B886" s="2"/>
      <c r="C886" s="14" t="str">
        <f t="shared" si="13"/>
        <v/>
      </c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</row>
    <row r="887" spans="1:21" x14ac:dyDescent="0.4">
      <c r="A887" s="2"/>
      <c r="B887" s="2"/>
      <c r="C887" s="14" t="str">
        <f t="shared" si="13"/>
        <v/>
      </c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</row>
    <row r="888" spans="1:21" x14ac:dyDescent="0.4">
      <c r="A888" s="2"/>
      <c r="B888" s="2"/>
      <c r="C888" s="14" t="str">
        <f t="shared" si="13"/>
        <v/>
      </c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</row>
    <row r="889" spans="1:21" x14ac:dyDescent="0.4">
      <c r="A889" s="2"/>
      <c r="B889" s="2"/>
      <c r="C889" s="14" t="str">
        <f t="shared" si="13"/>
        <v/>
      </c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</row>
    <row r="890" spans="1:21" x14ac:dyDescent="0.4">
      <c r="A890" s="2"/>
      <c r="B890" s="2"/>
      <c r="C890" s="14" t="str">
        <f t="shared" si="13"/>
        <v/>
      </c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</row>
    <row r="891" spans="1:21" x14ac:dyDescent="0.4">
      <c r="A891" s="2"/>
      <c r="B891" s="2"/>
      <c r="C891" s="14" t="str">
        <f t="shared" si="13"/>
        <v/>
      </c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</row>
    <row r="892" spans="1:21" x14ac:dyDescent="0.4">
      <c r="A892" s="2"/>
      <c r="B892" s="2"/>
      <c r="C892" s="14" t="str">
        <f t="shared" si="13"/>
        <v/>
      </c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</row>
    <row r="893" spans="1:21" x14ac:dyDescent="0.4">
      <c r="A893" s="2"/>
      <c r="B893" s="2"/>
      <c r="C893" s="14" t="str">
        <f t="shared" si="13"/>
        <v/>
      </c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</row>
    <row r="894" spans="1:21" x14ac:dyDescent="0.4">
      <c r="A894" s="2"/>
      <c r="B894" s="2"/>
      <c r="C894" s="14" t="str">
        <f t="shared" si="13"/>
        <v/>
      </c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</row>
    <row r="895" spans="1:21" x14ac:dyDescent="0.4">
      <c r="A895" s="2"/>
      <c r="B895" s="2"/>
      <c r="C895" s="14" t="str">
        <f t="shared" si="13"/>
        <v/>
      </c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</row>
    <row r="896" spans="1:21" x14ac:dyDescent="0.4">
      <c r="A896" s="2"/>
      <c r="B896" s="2"/>
      <c r="C896" s="14" t="str">
        <f t="shared" si="13"/>
        <v/>
      </c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</row>
    <row r="897" spans="1:21" x14ac:dyDescent="0.4">
      <c r="A897" s="2"/>
      <c r="B897" s="2"/>
      <c r="C897" s="14" t="str">
        <f t="shared" si="13"/>
        <v/>
      </c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</row>
    <row r="898" spans="1:21" x14ac:dyDescent="0.4">
      <c r="A898" s="2"/>
      <c r="B898" s="2"/>
      <c r="C898" s="14" t="str">
        <f t="shared" si="13"/>
        <v/>
      </c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</row>
    <row r="899" spans="1:21" x14ac:dyDescent="0.4">
      <c r="A899" s="2"/>
      <c r="B899" s="2"/>
      <c r="C899" s="14" t="str">
        <f t="shared" si="13"/>
        <v/>
      </c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</row>
    <row r="900" spans="1:21" x14ac:dyDescent="0.4">
      <c r="A900" s="2"/>
      <c r="B900" s="2"/>
      <c r="C900" s="14" t="str">
        <f t="shared" si="13"/>
        <v/>
      </c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</row>
    <row r="901" spans="1:21" x14ac:dyDescent="0.4">
      <c r="A901" s="2"/>
      <c r="B901" s="2"/>
      <c r="C901" s="14" t="str">
        <f t="shared" ref="C901:C964" si="14">IF(B901="","",$U$1-B901)</f>
        <v/>
      </c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</row>
    <row r="902" spans="1:21" x14ac:dyDescent="0.4">
      <c r="A902" s="2"/>
      <c r="B902" s="2"/>
      <c r="C902" s="14" t="str">
        <f t="shared" si="14"/>
        <v/>
      </c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</row>
    <row r="903" spans="1:21" x14ac:dyDescent="0.4">
      <c r="A903" s="2"/>
      <c r="B903" s="2"/>
      <c r="C903" s="14" t="str">
        <f t="shared" si="14"/>
        <v/>
      </c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</row>
    <row r="904" spans="1:21" x14ac:dyDescent="0.4">
      <c r="A904" s="2"/>
      <c r="B904" s="2"/>
      <c r="C904" s="14" t="str">
        <f t="shared" si="14"/>
        <v/>
      </c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</row>
    <row r="905" spans="1:21" x14ac:dyDescent="0.4">
      <c r="A905" s="2"/>
      <c r="B905" s="2"/>
      <c r="C905" s="14" t="str">
        <f t="shared" si="14"/>
        <v/>
      </c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</row>
    <row r="906" spans="1:21" x14ac:dyDescent="0.4">
      <c r="A906" s="2"/>
      <c r="B906" s="2"/>
      <c r="C906" s="14" t="str">
        <f t="shared" si="14"/>
        <v/>
      </c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</row>
    <row r="907" spans="1:21" x14ac:dyDescent="0.4">
      <c r="A907" s="2"/>
      <c r="B907" s="2"/>
      <c r="C907" s="14" t="str">
        <f t="shared" si="14"/>
        <v/>
      </c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</row>
    <row r="908" spans="1:21" x14ac:dyDescent="0.4">
      <c r="A908" s="2"/>
      <c r="B908" s="2"/>
      <c r="C908" s="14" t="str">
        <f t="shared" si="14"/>
        <v/>
      </c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</row>
    <row r="909" spans="1:21" x14ac:dyDescent="0.4">
      <c r="A909" s="2"/>
      <c r="B909" s="2"/>
      <c r="C909" s="14" t="str">
        <f t="shared" si="14"/>
        <v/>
      </c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</row>
    <row r="910" spans="1:21" x14ac:dyDescent="0.4">
      <c r="A910" s="2"/>
      <c r="B910" s="2"/>
      <c r="C910" s="14" t="str">
        <f t="shared" si="14"/>
        <v/>
      </c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</row>
    <row r="911" spans="1:21" x14ac:dyDescent="0.4">
      <c r="A911" s="2"/>
      <c r="B911" s="2"/>
      <c r="C911" s="14" t="str">
        <f t="shared" si="14"/>
        <v/>
      </c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</row>
    <row r="912" spans="1:21" x14ac:dyDescent="0.4">
      <c r="A912" s="2"/>
      <c r="B912" s="2"/>
      <c r="C912" s="14" t="str">
        <f t="shared" si="14"/>
        <v/>
      </c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</row>
    <row r="913" spans="1:21" x14ac:dyDescent="0.4">
      <c r="A913" s="2"/>
      <c r="B913" s="2"/>
      <c r="C913" s="14" t="str">
        <f t="shared" si="14"/>
        <v/>
      </c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</row>
    <row r="914" spans="1:21" x14ac:dyDescent="0.4">
      <c r="A914" s="2"/>
      <c r="B914" s="2"/>
      <c r="C914" s="14" t="str">
        <f t="shared" si="14"/>
        <v/>
      </c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</row>
    <row r="915" spans="1:21" x14ac:dyDescent="0.4">
      <c r="A915" s="2"/>
      <c r="B915" s="2"/>
      <c r="C915" s="14" t="str">
        <f t="shared" si="14"/>
        <v/>
      </c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</row>
    <row r="916" spans="1:21" x14ac:dyDescent="0.4">
      <c r="A916" s="2"/>
      <c r="B916" s="2"/>
      <c r="C916" s="14" t="str">
        <f t="shared" si="14"/>
        <v/>
      </c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</row>
    <row r="917" spans="1:21" x14ac:dyDescent="0.4">
      <c r="A917" s="2"/>
      <c r="B917" s="2"/>
      <c r="C917" s="14" t="str">
        <f t="shared" si="14"/>
        <v/>
      </c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</row>
    <row r="918" spans="1:21" x14ac:dyDescent="0.4">
      <c r="A918" s="2"/>
      <c r="B918" s="2"/>
      <c r="C918" s="14" t="str">
        <f t="shared" si="14"/>
        <v/>
      </c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</row>
    <row r="919" spans="1:21" x14ac:dyDescent="0.4">
      <c r="A919" s="2"/>
      <c r="B919" s="2"/>
      <c r="C919" s="14" t="str">
        <f t="shared" si="14"/>
        <v/>
      </c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</row>
    <row r="920" spans="1:21" x14ac:dyDescent="0.4">
      <c r="A920" s="2"/>
      <c r="B920" s="2"/>
      <c r="C920" s="14" t="str">
        <f t="shared" si="14"/>
        <v/>
      </c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</row>
    <row r="921" spans="1:21" x14ac:dyDescent="0.4">
      <c r="A921" s="2"/>
      <c r="B921" s="2"/>
      <c r="C921" s="14" t="str">
        <f t="shared" si="14"/>
        <v/>
      </c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</row>
    <row r="922" spans="1:21" x14ac:dyDescent="0.4">
      <c r="A922" s="2"/>
      <c r="B922" s="2"/>
      <c r="C922" s="14" t="str">
        <f t="shared" si="14"/>
        <v/>
      </c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</row>
    <row r="923" spans="1:21" x14ac:dyDescent="0.4">
      <c r="A923" s="2"/>
      <c r="B923" s="2"/>
      <c r="C923" s="14" t="str">
        <f t="shared" si="14"/>
        <v/>
      </c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</row>
    <row r="924" spans="1:21" x14ac:dyDescent="0.4">
      <c r="A924" s="2"/>
      <c r="B924" s="2"/>
      <c r="C924" s="14" t="str">
        <f t="shared" si="14"/>
        <v/>
      </c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</row>
    <row r="925" spans="1:21" x14ac:dyDescent="0.4">
      <c r="A925" s="2"/>
      <c r="B925" s="2"/>
      <c r="C925" s="14" t="str">
        <f t="shared" si="14"/>
        <v/>
      </c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</row>
    <row r="926" spans="1:21" x14ac:dyDescent="0.4">
      <c r="A926" s="2"/>
      <c r="B926" s="2"/>
      <c r="C926" s="14" t="str">
        <f t="shared" si="14"/>
        <v/>
      </c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</row>
    <row r="927" spans="1:21" x14ac:dyDescent="0.4">
      <c r="A927" s="2"/>
      <c r="B927" s="2"/>
      <c r="C927" s="14" t="str">
        <f t="shared" si="14"/>
        <v/>
      </c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</row>
    <row r="928" spans="1:21" x14ac:dyDescent="0.4">
      <c r="A928" s="2"/>
      <c r="B928" s="2"/>
      <c r="C928" s="14" t="str">
        <f t="shared" si="14"/>
        <v/>
      </c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</row>
    <row r="929" spans="1:21" x14ac:dyDescent="0.4">
      <c r="A929" s="2"/>
      <c r="B929" s="2"/>
      <c r="C929" s="14" t="str">
        <f t="shared" si="14"/>
        <v/>
      </c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</row>
    <row r="930" spans="1:21" x14ac:dyDescent="0.4">
      <c r="A930" s="2"/>
      <c r="B930" s="2"/>
      <c r="C930" s="14" t="str">
        <f t="shared" si="14"/>
        <v/>
      </c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</row>
    <row r="931" spans="1:21" x14ac:dyDescent="0.4">
      <c r="A931" s="2"/>
      <c r="B931" s="2"/>
      <c r="C931" s="14" t="str">
        <f t="shared" si="14"/>
        <v/>
      </c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</row>
    <row r="932" spans="1:21" x14ac:dyDescent="0.4">
      <c r="A932" s="2"/>
      <c r="B932" s="2"/>
      <c r="C932" s="14" t="str">
        <f t="shared" si="14"/>
        <v/>
      </c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</row>
    <row r="933" spans="1:21" x14ac:dyDescent="0.4">
      <c r="A933" s="2"/>
      <c r="B933" s="2"/>
      <c r="C933" s="14" t="str">
        <f t="shared" si="14"/>
        <v/>
      </c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</row>
    <row r="934" spans="1:21" x14ac:dyDescent="0.4">
      <c r="A934" s="2"/>
      <c r="B934" s="2"/>
      <c r="C934" s="14" t="str">
        <f t="shared" si="14"/>
        <v/>
      </c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</row>
    <row r="935" spans="1:21" x14ac:dyDescent="0.4">
      <c r="A935" s="2"/>
      <c r="B935" s="2"/>
      <c r="C935" s="14" t="str">
        <f t="shared" si="14"/>
        <v/>
      </c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</row>
    <row r="936" spans="1:21" x14ac:dyDescent="0.4">
      <c r="A936" s="2"/>
      <c r="B936" s="2"/>
      <c r="C936" s="14" t="str">
        <f t="shared" si="14"/>
        <v/>
      </c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</row>
    <row r="937" spans="1:21" x14ac:dyDescent="0.4">
      <c r="A937" s="2"/>
      <c r="B937" s="2"/>
      <c r="C937" s="14" t="str">
        <f t="shared" si="14"/>
        <v/>
      </c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</row>
    <row r="938" spans="1:21" x14ac:dyDescent="0.4">
      <c r="A938" s="2"/>
      <c r="B938" s="2"/>
      <c r="C938" s="14" t="str">
        <f t="shared" si="14"/>
        <v/>
      </c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</row>
    <row r="939" spans="1:21" x14ac:dyDescent="0.4">
      <c r="A939" s="2"/>
      <c r="B939" s="2"/>
      <c r="C939" s="14" t="str">
        <f t="shared" si="14"/>
        <v/>
      </c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</row>
    <row r="940" spans="1:21" x14ac:dyDescent="0.4">
      <c r="A940" s="2"/>
      <c r="B940" s="2"/>
      <c r="C940" s="14" t="str">
        <f t="shared" si="14"/>
        <v/>
      </c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</row>
    <row r="941" spans="1:21" x14ac:dyDescent="0.4">
      <c r="A941" s="2"/>
      <c r="B941" s="2"/>
      <c r="C941" s="14" t="str">
        <f t="shared" si="14"/>
        <v/>
      </c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</row>
    <row r="942" spans="1:21" x14ac:dyDescent="0.4">
      <c r="A942" s="2"/>
      <c r="B942" s="2"/>
      <c r="C942" s="14" t="str">
        <f t="shared" si="14"/>
        <v/>
      </c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</row>
    <row r="943" spans="1:21" x14ac:dyDescent="0.4">
      <c r="A943" s="2"/>
      <c r="B943" s="2"/>
      <c r="C943" s="14" t="str">
        <f t="shared" si="14"/>
        <v/>
      </c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</row>
    <row r="944" spans="1:21" x14ac:dyDescent="0.4">
      <c r="A944" s="2"/>
      <c r="B944" s="2"/>
      <c r="C944" s="14" t="str">
        <f t="shared" si="14"/>
        <v/>
      </c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</row>
    <row r="945" spans="1:21" x14ac:dyDescent="0.4">
      <c r="A945" s="2"/>
      <c r="B945" s="2"/>
      <c r="C945" s="14" t="str">
        <f t="shared" si="14"/>
        <v/>
      </c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</row>
    <row r="946" spans="1:21" x14ac:dyDescent="0.4">
      <c r="A946" s="2"/>
      <c r="B946" s="2"/>
      <c r="C946" s="14" t="str">
        <f t="shared" si="14"/>
        <v/>
      </c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</row>
    <row r="947" spans="1:21" x14ac:dyDescent="0.4">
      <c r="A947" s="2"/>
      <c r="B947" s="2"/>
      <c r="C947" s="14" t="str">
        <f t="shared" si="14"/>
        <v/>
      </c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</row>
    <row r="948" spans="1:21" x14ac:dyDescent="0.4">
      <c r="A948" s="2"/>
      <c r="B948" s="2"/>
      <c r="C948" s="14" t="str">
        <f t="shared" si="14"/>
        <v/>
      </c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</row>
    <row r="949" spans="1:21" x14ac:dyDescent="0.4">
      <c r="A949" s="2"/>
      <c r="B949" s="2"/>
      <c r="C949" s="14" t="str">
        <f t="shared" si="14"/>
        <v/>
      </c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</row>
    <row r="950" spans="1:21" x14ac:dyDescent="0.4">
      <c r="A950" s="2"/>
      <c r="B950" s="2"/>
      <c r="C950" s="14" t="str">
        <f t="shared" si="14"/>
        <v/>
      </c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</row>
    <row r="951" spans="1:21" x14ac:dyDescent="0.4">
      <c r="A951" s="2"/>
      <c r="B951" s="2"/>
      <c r="C951" s="14" t="str">
        <f t="shared" si="14"/>
        <v/>
      </c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</row>
    <row r="952" spans="1:21" x14ac:dyDescent="0.4">
      <c r="A952" s="2"/>
      <c r="B952" s="2"/>
      <c r="C952" s="14" t="str">
        <f t="shared" si="14"/>
        <v/>
      </c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</row>
    <row r="953" spans="1:21" x14ac:dyDescent="0.4">
      <c r="A953" s="2"/>
      <c r="B953" s="2"/>
      <c r="C953" s="14" t="str">
        <f t="shared" si="14"/>
        <v/>
      </c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</row>
    <row r="954" spans="1:21" x14ac:dyDescent="0.4">
      <c r="A954" s="2"/>
      <c r="B954" s="2"/>
      <c r="C954" s="14" t="str">
        <f t="shared" si="14"/>
        <v/>
      </c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</row>
    <row r="955" spans="1:21" x14ac:dyDescent="0.4">
      <c r="A955" s="2"/>
      <c r="B955" s="2"/>
      <c r="C955" s="14" t="str">
        <f t="shared" si="14"/>
        <v/>
      </c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</row>
    <row r="956" spans="1:21" x14ac:dyDescent="0.4">
      <c r="A956" s="2"/>
      <c r="B956" s="2"/>
      <c r="C956" s="14" t="str">
        <f t="shared" si="14"/>
        <v/>
      </c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</row>
    <row r="957" spans="1:21" x14ac:dyDescent="0.4">
      <c r="A957" s="2"/>
      <c r="B957" s="2"/>
      <c r="C957" s="14" t="str">
        <f t="shared" si="14"/>
        <v/>
      </c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</row>
    <row r="958" spans="1:21" x14ac:dyDescent="0.4">
      <c r="A958" s="2"/>
      <c r="B958" s="2"/>
      <c r="C958" s="14" t="str">
        <f t="shared" si="14"/>
        <v/>
      </c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</row>
    <row r="959" spans="1:21" x14ac:dyDescent="0.4">
      <c r="A959" s="2"/>
      <c r="B959" s="2"/>
      <c r="C959" s="14" t="str">
        <f t="shared" si="14"/>
        <v/>
      </c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</row>
    <row r="960" spans="1:21" x14ac:dyDescent="0.4">
      <c r="A960" s="2"/>
      <c r="B960" s="2"/>
      <c r="C960" s="14" t="str">
        <f t="shared" si="14"/>
        <v/>
      </c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</row>
    <row r="961" spans="1:21" x14ac:dyDescent="0.4">
      <c r="A961" s="2"/>
      <c r="B961" s="2"/>
      <c r="C961" s="14" t="str">
        <f t="shared" si="14"/>
        <v/>
      </c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</row>
    <row r="962" spans="1:21" x14ac:dyDescent="0.4">
      <c r="A962" s="2"/>
      <c r="B962" s="2"/>
      <c r="C962" s="14" t="str">
        <f t="shared" si="14"/>
        <v/>
      </c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</row>
    <row r="963" spans="1:21" x14ac:dyDescent="0.4">
      <c r="A963" s="2"/>
      <c r="B963" s="2"/>
      <c r="C963" s="14" t="str">
        <f t="shared" si="14"/>
        <v/>
      </c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</row>
    <row r="964" spans="1:21" x14ac:dyDescent="0.4">
      <c r="A964" s="2"/>
      <c r="B964" s="2"/>
      <c r="C964" s="14" t="str">
        <f t="shared" si="14"/>
        <v/>
      </c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</row>
    <row r="965" spans="1:21" x14ac:dyDescent="0.4">
      <c r="A965" s="2"/>
      <c r="B965" s="2"/>
      <c r="C965" s="14" t="str">
        <f t="shared" ref="C965:C1028" si="15">IF(B965="","",$U$1-B965)</f>
        <v/>
      </c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</row>
    <row r="966" spans="1:21" x14ac:dyDescent="0.4">
      <c r="A966" s="2"/>
      <c r="B966" s="2"/>
      <c r="C966" s="14" t="str">
        <f t="shared" si="15"/>
        <v/>
      </c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</row>
    <row r="967" spans="1:21" x14ac:dyDescent="0.4">
      <c r="A967" s="2"/>
      <c r="B967" s="2"/>
      <c r="C967" s="14" t="str">
        <f t="shared" si="15"/>
        <v/>
      </c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</row>
    <row r="968" spans="1:21" x14ac:dyDescent="0.4">
      <c r="A968" s="2"/>
      <c r="B968" s="2"/>
      <c r="C968" s="14" t="str">
        <f t="shared" si="15"/>
        <v/>
      </c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</row>
    <row r="969" spans="1:21" x14ac:dyDescent="0.4">
      <c r="A969" s="2"/>
      <c r="B969" s="2"/>
      <c r="C969" s="14" t="str">
        <f t="shared" si="15"/>
        <v/>
      </c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</row>
    <row r="970" spans="1:21" x14ac:dyDescent="0.4">
      <c r="A970" s="2"/>
      <c r="B970" s="2"/>
      <c r="C970" s="14" t="str">
        <f t="shared" si="15"/>
        <v/>
      </c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</row>
    <row r="971" spans="1:21" x14ac:dyDescent="0.4">
      <c r="A971" s="2"/>
      <c r="B971" s="2"/>
      <c r="C971" s="14" t="str">
        <f t="shared" si="15"/>
        <v/>
      </c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</row>
    <row r="972" spans="1:21" x14ac:dyDescent="0.4">
      <c r="A972" s="2"/>
      <c r="B972" s="2"/>
      <c r="C972" s="14" t="str">
        <f t="shared" si="15"/>
        <v/>
      </c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</row>
    <row r="973" spans="1:21" x14ac:dyDescent="0.4">
      <c r="A973" s="2"/>
      <c r="B973" s="2"/>
      <c r="C973" s="14" t="str">
        <f t="shared" si="15"/>
        <v/>
      </c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</row>
    <row r="974" spans="1:21" x14ac:dyDescent="0.4">
      <c r="A974" s="2"/>
      <c r="B974" s="2"/>
      <c r="C974" s="14" t="str">
        <f t="shared" si="15"/>
        <v/>
      </c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</row>
    <row r="975" spans="1:21" x14ac:dyDescent="0.4">
      <c r="A975" s="2"/>
      <c r="B975" s="2"/>
      <c r="C975" s="14" t="str">
        <f t="shared" si="15"/>
        <v/>
      </c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</row>
    <row r="976" spans="1:21" x14ac:dyDescent="0.4">
      <c r="A976" s="2"/>
      <c r="B976" s="2"/>
      <c r="C976" s="14" t="str">
        <f t="shared" si="15"/>
        <v/>
      </c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</row>
    <row r="977" spans="1:21" x14ac:dyDescent="0.4">
      <c r="A977" s="2"/>
      <c r="B977" s="2"/>
      <c r="C977" s="14" t="str">
        <f t="shared" si="15"/>
        <v/>
      </c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</row>
    <row r="978" spans="1:21" x14ac:dyDescent="0.4">
      <c r="A978" s="2"/>
      <c r="B978" s="2"/>
      <c r="C978" s="14" t="str">
        <f t="shared" si="15"/>
        <v/>
      </c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</row>
    <row r="979" spans="1:21" x14ac:dyDescent="0.4">
      <c r="A979" s="2"/>
      <c r="B979" s="2"/>
      <c r="C979" s="14" t="str">
        <f t="shared" si="15"/>
        <v/>
      </c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</row>
    <row r="980" spans="1:21" x14ac:dyDescent="0.4">
      <c r="A980" s="2"/>
      <c r="B980" s="2"/>
      <c r="C980" s="14" t="str">
        <f t="shared" si="15"/>
        <v/>
      </c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</row>
    <row r="981" spans="1:21" x14ac:dyDescent="0.4">
      <c r="A981" s="2"/>
      <c r="B981" s="2"/>
      <c r="C981" s="14" t="str">
        <f t="shared" si="15"/>
        <v/>
      </c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</row>
    <row r="982" spans="1:21" x14ac:dyDescent="0.4">
      <c r="A982" s="2"/>
      <c r="B982" s="2"/>
      <c r="C982" s="14" t="str">
        <f t="shared" si="15"/>
        <v/>
      </c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</row>
    <row r="983" spans="1:21" x14ac:dyDescent="0.4">
      <c r="A983" s="2"/>
      <c r="B983" s="2"/>
      <c r="C983" s="14" t="str">
        <f t="shared" si="15"/>
        <v/>
      </c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</row>
    <row r="984" spans="1:21" x14ac:dyDescent="0.4">
      <c r="A984" s="2"/>
      <c r="B984" s="2"/>
      <c r="C984" s="14" t="str">
        <f t="shared" si="15"/>
        <v/>
      </c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</row>
    <row r="985" spans="1:21" x14ac:dyDescent="0.4">
      <c r="A985" s="2"/>
      <c r="B985" s="2"/>
      <c r="C985" s="14" t="str">
        <f t="shared" si="15"/>
        <v/>
      </c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</row>
    <row r="986" spans="1:21" x14ac:dyDescent="0.4">
      <c r="A986" s="2"/>
      <c r="B986" s="2"/>
      <c r="C986" s="14" t="str">
        <f t="shared" si="15"/>
        <v/>
      </c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</row>
    <row r="987" spans="1:21" x14ac:dyDescent="0.4">
      <c r="A987" s="2"/>
      <c r="B987" s="2"/>
      <c r="C987" s="14" t="str">
        <f t="shared" si="15"/>
        <v/>
      </c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</row>
    <row r="988" spans="1:21" x14ac:dyDescent="0.4">
      <c r="A988" s="2"/>
      <c r="B988" s="2"/>
      <c r="C988" s="14" t="str">
        <f t="shared" si="15"/>
        <v/>
      </c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</row>
    <row r="989" spans="1:21" x14ac:dyDescent="0.4">
      <c r="A989" s="2"/>
      <c r="B989" s="2"/>
      <c r="C989" s="14" t="str">
        <f t="shared" si="15"/>
        <v/>
      </c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</row>
    <row r="990" spans="1:21" x14ac:dyDescent="0.4">
      <c r="A990" s="2"/>
      <c r="B990" s="2"/>
      <c r="C990" s="14" t="str">
        <f t="shared" si="15"/>
        <v/>
      </c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</row>
    <row r="991" spans="1:21" x14ac:dyDescent="0.4">
      <c r="A991" s="2"/>
      <c r="B991" s="2"/>
      <c r="C991" s="14" t="str">
        <f t="shared" si="15"/>
        <v/>
      </c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</row>
    <row r="992" spans="1:21" x14ac:dyDescent="0.4">
      <c r="A992" s="2"/>
      <c r="B992" s="2"/>
      <c r="C992" s="14" t="str">
        <f t="shared" si="15"/>
        <v/>
      </c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</row>
    <row r="993" spans="1:21" x14ac:dyDescent="0.4">
      <c r="A993" s="2"/>
      <c r="B993" s="2"/>
      <c r="C993" s="14" t="str">
        <f t="shared" si="15"/>
        <v/>
      </c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</row>
    <row r="994" spans="1:21" x14ac:dyDescent="0.4">
      <c r="A994" s="2"/>
      <c r="B994" s="2"/>
      <c r="C994" s="14" t="str">
        <f t="shared" si="15"/>
        <v/>
      </c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</row>
    <row r="995" spans="1:21" x14ac:dyDescent="0.4">
      <c r="A995" s="2"/>
      <c r="B995" s="2"/>
      <c r="C995" s="14" t="str">
        <f t="shared" si="15"/>
        <v/>
      </c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</row>
    <row r="996" spans="1:21" x14ac:dyDescent="0.4">
      <c r="A996" s="2"/>
      <c r="B996" s="2"/>
      <c r="C996" s="14" t="str">
        <f t="shared" si="15"/>
        <v/>
      </c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</row>
    <row r="997" spans="1:21" x14ac:dyDescent="0.4">
      <c r="A997" s="2"/>
      <c r="B997" s="2"/>
      <c r="C997" s="14" t="str">
        <f t="shared" si="15"/>
        <v/>
      </c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</row>
    <row r="998" spans="1:21" x14ac:dyDescent="0.4">
      <c r="A998" s="2"/>
      <c r="B998" s="2"/>
      <c r="C998" s="14" t="str">
        <f t="shared" si="15"/>
        <v/>
      </c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</row>
    <row r="999" spans="1:21" x14ac:dyDescent="0.4">
      <c r="A999" s="2"/>
      <c r="B999" s="2"/>
      <c r="C999" s="14" t="str">
        <f t="shared" si="15"/>
        <v/>
      </c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</row>
    <row r="1000" spans="1:21" x14ac:dyDescent="0.4">
      <c r="A1000" s="2"/>
      <c r="B1000" s="2"/>
      <c r="C1000" s="14" t="str">
        <f t="shared" si="15"/>
        <v/>
      </c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</row>
    <row r="1001" spans="1:21" x14ac:dyDescent="0.4">
      <c r="A1001" s="2"/>
      <c r="B1001" s="2"/>
      <c r="C1001" s="14" t="str">
        <f t="shared" si="15"/>
        <v/>
      </c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</row>
    <row r="1002" spans="1:21" x14ac:dyDescent="0.4">
      <c r="A1002" s="2"/>
      <c r="B1002" s="2"/>
      <c r="C1002" s="14" t="str">
        <f t="shared" si="15"/>
        <v/>
      </c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</row>
    <row r="1003" spans="1:21" x14ac:dyDescent="0.4">
      <c r="A1003" s="2"/>
      <c r="B1003" s="2"/>
      <c r="C1003" s="14" t="str">
        <f t="shared" si="15"/>
        <v/>
      </c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</row>
    <row r="1004" spans="1:21" x14ac:dyDescent="0.4">
      <c r="A1004" s="2"/>
      <c r="B1004" s="2"/>
      <c r="C1004" s="14" t="str">
        <f t="shared" si="15"/>
        <v/>
      </c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</row>
    <row r="1005" spans="1:21" x14ac:dyDescent="0.4">
      <c r="A1005" s="2"/>
      <c r="B1005" s="2"/>
      <c r="C1005" s="14" t="str">
        <f t="shared" si="15"/>
        <v/>
      </c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</row>
    <row r="1006" spans="1:21" x14ac:dyDescent="0.4">
      <c r="A1006" s="2"/>
      <c r="B1006" s="2"/>
      <c r="C1006" s="14" t="str">
        <f t="shared" si="15"/>
        <v/>
      </c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2"/>
      <c r="O1006" s="2"/>
      <c r="P1006" s="2"/>
      <c r="Q1006" s="2"/>
      <c r="R1006" s="2"/>
      <c r="S1006" s="2"/>
      <c r="T1006" s="2"/>
      <c r="U1006" s="2"/>
    </row>
    <row r="1007" spans="1:21" x14ac:dyDescent="0.4">
      <c r="A1007" s="2"/>
      <c r="B1007" s="2"/>
      <c r="C1007" s="14" t="str">
        <f t="shared" si="15"/>
        <v/>
      </c>
      <c r="D1007" s="2"/>
      <c r="E1007" s="2"/>
      <c r="F1007" s="2"/>
      <c r="G1007" s="2"/>
      <c r="H1007" s="2"/>
      <c r="I1007" s="2"/>
      <c r="J1007" s="2"/>
      <c r="K1007" s="2"/>
      <c r="L1007" s="2"/>
      <c r="M1007" s="2"/>
      <c r="N1007" s="2"/>
      <c r="O1007" s="2"/>
      <c r="P1007" s="2"/>
      <c r="Q1007" s="2"/>
      <c r="R1007" s="2"/>
      <c r="S1007" s="2"/>
      <c r="T1007" s="2"/>
      <c r="U1007" s="2"/>
    </row>
    <row r="1008" spans="1:21" x14ac:dyDescent="0.4">
      <c r="A1008" s="2"/>
      <c r="B1008" s="2"/>
      <c r="C1008" s="14" t="str">
        <f t="shared" si="15"/>
        <v/>
      </c>
      <c r="D1008" s="2"/>
      <c r="E1008" s="2"/>
      <c r="F1008" s="2"/>
      <c r="G1008" s="2"/>
      <c r="H1008" s="2"/>
      <c r="I1008" s="2"/>
      <c r="J1008" s="2"/>
      <c r="K1008" s="2"/>
      <c r="L1008" s="2"/>
      <c r="M1008" s="2"/>
      <c r="N1008" s="2"/>
      <c r="O1008" s="2"/>
      <c r="P1008" s="2"/>
      <c r="Q1008" s="2"/>
      <c r="R1008" s="2"/>
      <c r="S1008" s="2"/>
      <c r="T1008" s="2"/>
      <c r="U1008" s="2"/>
    </row>
    <row r="1009" spans="1:21" x14ac:dyDescent="0.4">
      <c r="A1009" s="2"/>
      <c r="B1009" s="2"/>
      <c r="C1009" s="14" t="str">
        <f t="shared" si="15"/>
        <v/>
      </c>
      <c r="D1009" s="2"/>
      <c r="E1009" s="2"/>
      <c r="F1009" s="2"/>
      <c r="G1009" s="2"/>
      <c r="H1009" s="2"/>
      <c r="I1009" s="2"/>
      <c r="J1009" s="2"/>
      <c r="K1009" s="2"/>
      <c r="L1009" s="2"/>
      <c r="M1009" s="2"/>
      <c r="N1009" s="2"/>
      <c r="O1009" s="2"/>
      <c r="P1009" s="2"/>
      <c r="Q1009" s="2"/>
      <c r="R1009" s="2"/>
      <c r="S1009" s="2"/>
      <c r="T1009" s="2"/>
      <c r="U1009" s="2"/>
    </row>
    <row r="1010" spans="1:21" x14ac:dyDescent="0.4">
      <c r="A1010" s="2"/>
      <c r="B1010" s="2"/>
      <c r="C1010" s="14" t="str">
        <f t="shared" si="15"/>
        <v/>
      </c>
      <c r="D1010" s="2"/>
      <c r="E1010" s="2"/>
      <c r="F1010" s="2"/>
      <c r="G1010" s="2"/>
      <c r="H1010" s="2"/>
      <c r="I1010" s="2"/>
      <c r="J1010" s="2"/>
      <c r="K1010" s="2"/>
      <c r="L1010" s="2"/>
      <c r="M1010" s="2"/>
      <c r="N1010" s="2"/>
      <c r="O1010" s="2"/>
      <c r="P1010" s="2"/>
      <c r="Q1010" s="2"/>
      <c r="R1010" s="2"/>
      <c r="S1010" s="2"/>
      <c r="T1010" s="2"/>
      <c r="U1010" s="2"/>
    </row>
    <row r="1011" spans="1:21" x14ac:dyDescent="0.4">
      <c r="A1011" s="2"/>
      <c r="B1011" s="2"/>
      <c r="C1011" s="14" t="str">
        <f t="shared" si="15"/>
        <v/>
      </c>
      <c r="D1011" s="2"/>
      <c r="E1011" s="2"/>
      <c r="F1011" s="2"/>
      <c r="G1011" s="2"/>
      <c r="H1011" s="2"/>
      <c r="I1011" s="2"/>
      <c r="J1011" s="2"/>
      <c r="K1011" s="2"/>
      <c r="L1011" s="2"/>
      <c r="M1011" s="2"/>
      <c r="N1011" s="2"/>
      <c r="O1011" s="2"/>
      <c r="P1011" s="2"/>
      <c r="Q1011" s="2"/>
      <c r="R1011" s="2"/>
      <c r="S1011" s="2"/>
      <c r="T1011" s="2"/>
      <c r="U1011" s="2"/>
    </row>
    <row r="1012" spans="1:21" x14ac:dyDescent="0.4">
      <c r="A1012" s="2"/>
      <c r="B1012" s="2"/>
      <c r="C1012" s="14" t="str">
        <f t="shared" si="15"/>
        <v/>
      </c>
      <c r="D1012" s="2"/>
      <c r="E1012" s="2"/>
      <c r="F1012" s="2"/>
      <c r="G1012" s="2"/>
      <c r="H1012" s="2"/>
      <c r="I1012" s="2"/>
      <c r="J1012" s="2"/>
      <c r="K1012" s="2"/>
      <c r="L1012" s="2"/>
      <c r="M1012" s="2"/>
      <c r="N1012" s="2"/>
      <c r="O1012" s="2"/>
      <c r="P1012" s="2"/>
      <c r="Q1012" s="2"/>
      <c r="R1012" s="2"/>
      <c r="S1012" s="2"/>
      <c r="T1012" s="2"/>
      <c r="U1012" s="2"/>
    </row>
    <row r="1013" spans="1:21" x14ac:dyDescent="0.4">
      <c r="A1013" s="2"/>
      <c r="B1013" s="2"/>
      <c r="C1013" s="14" t="str">
        <f t="shared" si="15"/>
        <v/>
      </c>
      <c r="D1013" s="2"/>
      <c r="E1013" s="2"/>
      <c r="F1013" s="2"/>
      <c r="G1013" s="2"/>
      <c r="H1013" s="2"/>
      <c r="I1013" s="2"/>
      <c r="J1013" s="2"/>
      <c r="K1013" s="2"/>
      <c r="L1013" s="2"/>
      <c r="M1013" s="2"/>
      <c r="N1013" s="2"/>
      <c r="O1013" s="2"/>
      <c r="P1013" s="2"/>
      <c r="Q1013" s="2"/>
      <c r="R1013" s="2"/>
      <c r="S1013" s="2"/>
      <c r="T1013" s="2"/>
      <c r="U1013" s="2"/>
    </row>
    <row r="1014" spans="1:21" x14ac:dyDescent="0.4">
      <c r="A1014" s="2"/>
      <c r="B1014" s="2"/>
      <c r="C1014" s="14" t="str">
        <f t="shared" si="15"/>
        <v/>
      </c>
      <c r="D1014" s="2"/>
      <c r="E1014" s="2"/>
      <c r="F1014" s="2"/>
      <c r="G1014" s="2"/>
      <c r="H1014" s="2"/>
      <c r="I1014" s="2"/>
      <c r="J1014" s="2"/>
      <c r="K1014" s="2"/>
      <c r="L1014" s="2"/>
      <c r="M1014" s="2"/>
      <c r="N1014" s="2"/>
      <c r="O1014" s="2"/>
      <c r="P1014" s="2"/>
      <c r="Q1014" s="2"/>
      <c r="R1014" s="2"/>
      <c r="S1014" s="2"/>
      <c r="T1014" s="2"/>
      <c r="U1014" s="2"/>
    </row>
    <row r="1015" spans="1:21" x14ac:dyDescent="0.4">
      <c r="A1015" s="2"/>
      <c r="B1015" s="2"/>
      <c r="C1015" s="14" t="str">
        <f t="shared" si="15"/>
        <v/>
      </c>
      <c r="D1015" s="2"/>
      <c r="E1015" s="2"/>
      <c r="F1015" s="2"/>
      <c r="G1015" s="2"/>
      <c r="H1015" s="2"/>
      <c r="I1015" s="2"/>
      <c r="J1015" s="2"/>
      <c r="K1015" s="2"/>
      <c r="L1015" s="2"/>
      <c r="M1015" s="2"/>
      <c r="N1015" s="2"/>
      <c r="O1015" s="2"/>
      <c r="P1015" s="2"/>
      <c r="Q1015" s="2"/>
      <c r="R1015" s="2"/>
      <c r="S1015" s="2"/>
      <c r="T1015" s="2"/>
      <c r="U1015" s="2"/>
    </row>
    <row r="1016" spans="1:21" x14ac:dyDescent="0.4">
      <c r="A1016" s="2"/>
      <c r="B1016" s="2"/>
      <c r="C1016" s="14" t="str">
        <f t="shared" si="15"/>
        <v/>
      </c>
      <c r="D1016" s="2"/>
      <c r="E1016" s="2"/>
      <c r="F1016" s="2"/>
      <c r="G1016" s="2"/>
      <c r="H1016" s="2"/>
      <c r="I1016" s="2"/>
      <c r="J1016" s="2"/>
      <c r="K1016" s="2"/>
      <c r="L1016" s="2"/>
      <c r="M1016" s="2"/>
      <c r="N1016" s="2"/>
      <c r="O1016" s="2"/>
      <c r="P1016" s="2"/>
      <c r="Q1016" s="2"/>
      <c r="R1016" s="2"/>
      <c r="S1016" s="2"/>
      <c r="T1016" s="2"/>
      <c r="U1016" s="2"/>
    </row>
    <row r="1017" spans="1:21" x14ac:dyDescent="0.4">
      <c r="A1017" s="2"/>
      <c r="B1017" s="2"/>
      <c r="C1017" s="14" t="str">
        <f t="shared" si="15"/>
        <v/>
      </c>
      <c r="D1017" s="2"/>
      <c r="E1017" s="2"/>
      <c r="F1017" s="2"/>
      <c r="G1017" s="2"/>
      <c r="H1017" s="2"/>
      <c r="I1017" s="2"/>
      <c r="J1017" s="2"/>
      <c r="K1017" s="2"/>
      <c r="L1017" s="2"/>
      <c r="M1017" s="2"/>
      <c r="N1017" s="2"/>
      <c r="O1017" s="2"/>
      <c r="P1017" s="2"/>
      <c r="Q1017" s="2"/>
      <c r="R1017" s="2"/>
      <c r="S1017" s="2"/>
      <c r="T1017" s="2"/>
      <c r="U1017" s="2"/>
    </row>
    <row r="1018" spans="1:21" x14ac:dyDescent="0.4">
      <c r="A1018" s="2"/>
      <c r="B1018" s="2"/>
      <c r="C1018" s="14" t="str">
        <f t="shared" si="15"/>
        <v/>
      </c>
      <c r="D1018" s="2"/>
      <c r="E1018" s="2"/>
      <c r="F1018" s="2"/>
      <c r="G1018" s="2"/>
      <c r="H1018" s="2"/>
      <c r="I1018" s="2"/>
      <c r="J1018" s="2"/>
      <c r="K1018" s="2"/>
      <c r="L1018" s="2"/>
      <c r="M1018" s="2"/>
      <c r="N1018" s="2"/>
      <c r="O1018" s="2"/>
      <c r="P1018" s="2"/>
      <c r="Q1018" s="2"/>
      <c r="R1018" s="2"/>
      <c r="S1018" s="2"/>
      <c r="T1018" s="2"/>
      <c r="U1018" s="2"/>
    </row>
    <row r="1019" spans="1:21" x14ac:dyDescent="0.4">
      <c r="A1019" s="2"/>
      <c r="B1019" s="2"/>
      <c r="C1019" s="14" t="str">
        <f t="shared" si="15"/>
        <v/>
      </c>
      <c r="D1019" s="2"/>
      <c r="E1019" s="2"/>
      <c r="F1019" s="2"/>
      <c r="G1019" s="2"/>
      <c r="H1019" s="2"/>
      <c r="I1019" s="2"/>
      <c r="J1019" s="2"/>
      <c r="K1019" s="2"/>
      <c r="L1019" s="2"/>
      <c r="M1019" s="2"/>
      <c r="N1019" s="2"/>
      <c r="O1019" s="2"/>
      <c r="P1019" s="2"/>
      <c r="Q1019" s="2"/>
      <c r="R1019" s="2"/>
      <c r="S1019" s="2"/>
      <c r="T1019" s="2"/>
      <c r="U1019" s="2"/>
    </row>
    <row r="1020" spans="1:21" x14ac:dyDescent="0.4">
      <c r="A1020" s="2"/>
      <c r="B1020" s="2"/>
      <c r="C1020" s="14" t="str">
        <f t="shared" si="15"/>
        <v/>
      </c>
      <c r="D1020" s="2"/>
      <c r="E1020" s="2"/>
      <c r="F1020" s="2"/>
      <c r="G1020" s="2"/>
      <c r="H1020" s="2"/>
      <c r="I1020" s="2"/>
      <c r="J1020" s="2"/>
      <c r="K1020" s="2"/>
      <c r="L1020" s="2"/>
      <c r="M1020" s="2"/>
      <c r="N1020" s="2"/>
      <c r="O1020" s="2"/>
      <c r="P1020" s="2"/>
      <c r="Q1020" s="2"/>
      <c r="R1020" s="2"/>
      <c r="S1020" s="2"/>
      <c r="T1020" s="2"/>
      <c r="U1020" s="2"/>
    </row>
    <row r="1021" spans="1:21" x14ac:dyDescent="0.4">
      <c r="A1021" s="2"/>
      <c r="B1021" s="2"/>
      <c r="C1021" s="14" t="str">
        <f t="shared" si="15"/>
        <v/>
      </c>
      <c r="D1021" s="2"/>
      <c r="E1021" s="2"/>
      <c r="F1021" s="2"/>
      <c r="G1021" s="2"/>
      <c r="H1021" s="2"/>
      <c r="I1021" s="2"/>
      <c r="J1021" s="2"/>
      <c r="K1021" s="2"/>
      <c r="L1021" s="2"/>
      <c r="M1021" s="2"/>
      <c r="N1021" s="2"/>
      <c r="O1021" s="2"/>
      <c r="P1021" s="2"/>
      <c r="Q1021" s="2"/>
      <c r="R1021" s="2"/>
      <c r="S1021" s="2"/>
      <c r="T1021" s="2"/>
      <c r="U1021" s="2"/>
    </row>
    <row r="1022" spans="1:21" x14ac:dyDescent="0.4">
      <c r="A1022" s="2"/>
      <c r="B1022" s="2"/>
      <c r="C1022" s="14" t="str">
        <f t="shared" si="15"/>
        <v/>
      </c>
      <c r="D1022" s="2"/>
      <c r="E1022" s="2"/>
      <c r="F1022" s="2"/>
      <c r="G1022" s="2"/>
      <c r="H1022" s="2"/>
      <c r="I1022" s="2"/>
      <c r="J1022" s="2"/>
      <c r="K1022" s="2"/>
      <c r="L1022" s="2"/>
      <c r="M1022" s="2"/>
      <c r="N1022" s="2"/>
      <c r="O1022" s="2"/>
      <c r="P1022" s="2"/>
      <c r="Q1022" s="2"/>
      <c r="R1022" s="2"/>
      <c r="S1022" s="2"/>
      <c r="T1022" s="2"/>
      <c r="U1022" s="2"/>
    </row>
    <row r="1023" spans="1:21" x14ac:dyDescent="0.4">
      <c r="A1023" s="2"/>
      <c r="B1023" s="2"/>
      <c r="C1023" s="14" t="str">
        <f t="shared" si="15"/>
        <v/>
      </c>
      <c r="D1023" s="2"/>
      <c r="E1023" s="2"/>
      <c r="F1023" s="2"/>
      <c r="G1023" s="2"/>
      <c r="H1023" s="2"/>
      <c r="I1023" s="2"/>
      <c r="J1023" s="2"/>
      <c r="K1023" s="2"/>
      <c r="L1023" s="2"/>
      <c r="M1023" s="2"/>
      <c r="N1023" s="2"/>
      <c r="O1023" s="2"/>
      <c r="P1023" s="2"/>
      <c r="Q1023" s="2"/>
      <c r="R1023" s="2"/>
      <c r="S1023" s="2"/>
      <c r="T1023" s="2"/>
      <c r="U1023" s="2"/>
    </row>
    <row r="1024" spans="1:21" x14ac:dyDescent="0.4">
      <c r="A1024" s="2"/>
      <c r="B1024" s="2"/>
      <c r="C1024" s="14" t="str">
        <f t="shared" si="15"/>
        <v/>
      </c>
      <c r="D1024" s="2"/>
      <c r="E1024" s="2"/>
      <c r="F1024" s="2"/>
      <c r="G1024" s="2"/>
      <c r="H1024" s="2"/>
      <c r="I1024" s="2"/>
      <c r="J1024" s="2"/>
      <c r="K1024" s="2"/>
      <c r="L1024" s="2"/>
      <c r="M1024" s="2"/>
      <c r="N1024" s="2"/>
      <c r="O1024" s="2"/>
      <c r="P1024" s="2"/>
      <c r="Q1024" s="2"/>
      <c r="R1024" s="2"/>
      <c r="S1024" s="2"/>
      <c r="T1024" s="2"/>
      <c r="U1024" s="2"/>
    </row>
    <row r="1025" spans="1:21" x14ac:dyDescent="0.4">
      <c r="A1025" s="2"/>
      <c r="B1025" s="2"/>
      <c r="C1025" s="14" t="str">
        <f t="shared" si="15"/>
        <v/>
      </c>
      <c r="D1025" s="2"/>
      <c r="E1025" s="2"/>
      <c r="F1025" s="2"/>
      <c r="G1025" s="2"/>
      <c r="H1025" s="2"/>
      <c r="I1025" s="2"/>
      <c r="J1025" s="2"/>
      <c r="K1025" s="2"/>
      <c r="L1025" s="2"/>
      <c r="M1025" s="2"/>
      <c r="N1025" s="2"/>
      <c r="O1025" s="2"/>
      <c r="P1025" s="2"/>
      <c r="Q1025" s="2"/>
      <c r="R1025" s="2"/>
      <c r="S1025" s="2"/>
      <c r="T1025" s="2"/>
      <c r="U1025" s="2"/>
    </row>
    <row r="1026" spans="1:21" x14ac:dyDescent="0.4">
      <c r="A1026" s="2"/>
      <c r="B1026" s="2"/>
      <c r="C1026" s="14" t="str">
        <f t="shared" si="15"/>
        <v/>
      </c>
      <c r="D1026" s="2"/>
      <c r="E1026" s="2"/>
      <c r="F1026" s="2"/>
      <c r="G1026" s="2"/>
      <c r="H1026" s="2"/>
      <c r="I1026" s="2"/>
      <c r="J1026" s="2"/>
      <c r="K1026" s="2"/>
      <c r="L1026" s="2"/>
      <c r="M1026" s="2"/>
      <c r="N1026" s="2"/>
      <c r="O1026" s="2"/>
      <c r="P1026" s="2"/>
      <c r="Q1026" s="2"/>
      <c r="R1026" s="2"/>
      <c r="S1026" s="2"/>
      <c r="T1026" s="2"/>
      <c r="U1026" s="2"/>
    </row>
    <row r="1027" spans="1:21" x14ac:dyDescent="0.4">
      <c r="A1027" s="2"/>
      <c r="B1027" s="2"/>
      <c r="C1027" s="14" t="str">
        <f t="shared" si="15"/>
        <v/>
      </c>
      <c r="D1027" s="2"/>
      <c r="E1027" s="2"/>
      <c r="F1027" s="2"/>
      <c r="G1027" s="2"/>
      <c r="H1027" s="2"/>
      <c r="I1027" s="2"/>
      <c r="J1027" s="2"/>
      <c r="K1027" s="2"/>
      <c r="L1027" s="2"/>
      <c r="M1027" s="2"/>
      <c r="N1027" s="2"/>
      <c r="O1027" s="2"/>
      <c r="P1027" s="2"/>
      <c r="Q1027" s="2"/>
      <c r="R1027" s="2"/>
      <c r="S1027" s="2"/>
      <c r="T1027" s="2"/>
      <c r="U1027" s="2"/>
    </row>
    <row r="1028" spans="1:21" x14ac:dyDescent="0.4">
      <c r="A1028" s="2"/>
      <c r="B1028" s="2"/>
      <c r="C1028" s="14" t="str">
        <f t="shared" si="15"/>
        <v/>
      </c>
      <c r="D1028" s="2"/>
      <c r="E1028" s="2"/>
      <c r="F1028" s="2"/>
      <c r="G1028" s="2"/>
      <c r="H1028" s="2"/>
      <c r="I1028" s="2"/>
      <c r="J1028" s="2"/>
      <c r="K1028" s="2"/>
      <c r="L1028" s="2"/>
      <c r="M1028" s="2"/>
      <c r="N1028" s="2"/>
      <c r="O1028" s="2"/>
      <c r="P1028" s="2"/>
      <c r="Q1028" s="2"/>
      <c r="R1028" s="2"/>
      <c r="S1028" s="2"/>
      <c r="T1028" s="2"/>
      <c r="U1028" s="2"/>
    </row>
    <row r="1029" spans="1:21" x14ac:dyDescent="0.4">
      <c r="A1029" s="2"/>
      <c r="B1029" s="2"/>
      <c r="C1029" s="14" t="str">
        <f t="shared" ref="C1029:C1092" si="16">IF(B1029="","",$U$1-B1029)</f>
        <v/>
      </c>
      <c r="D1029" s="2"/>
      <c r="E1029" s="2"/>
      <c r="F1029" s="2"/>
      <c r="G1029" s="2"/>
      <c r="H1029" s="2"/>
      <c r="I1029" s="2"/>
      <c r="J1029" s="2"/>
      <c r="K1029" s="2"/>
      <c r="L1029" s="2"/>
      <c r="M1029" s="2"/>
      <c r="N1029" s="2"/>
      <c r="O1029" s="2"/>
      <c r="P1029" s="2"/>
      <c r="Q1029" s="2"/>
      <c r="R1029" s="2"/>
      <c r="S1029" s="2"/>
      <c r="T1029" s="2"/>
      <c r="U1029" s="2"/>
    </row>
    <row r="1030" spans="1:21" x14ac:dyDescent="0.4">
      <c r="A1030" s="2"/>
      <c r="B1030" s="2"/>
      <c r="C1030" s="14" t="str">
        <f t="shared" si="16"/>
        <v/>
      </c>
      <c r="D1030" s="2"/>
      <c r="E1030" s="2"/>
      <c r="F1030" s="2"/>
      <c r="G1030" s="2"/>
      <c r="H1030" s="2"/>
      <c r="I1030" s="2"/>
      <c r="J1030" s="2"/>
      <c r="K1030" s="2"/>
      <c r="L1030" s="2"/>
      <c r="M1030" s="2"/>
      <c r="N1030" s="2"/>
      <c r="O1030" s="2"/>
      <c r="P1030" s="2"/>
      <c r="Q1030" s="2"/>
      <c r="R1030" s="2"/>
      <c r="S1030" s="2"/>
      <c r="T1030" s="2"/>
      <c r="U1030" s="2"/>
    </row>
    <row r="1031" spans="1:21" x14ac:dyDescent="0.4">
      <c r="A1031" s="2"/>
      <c r="B1031" s="2"/>
      <c r="C1031" s="14" t="str">
        <f t="shared" si="16"/>
        <v/>
      </c>
      <c r="D1031" s="2"/>
      <c r="E1031" s="2"/>
      <c r="F1031" s="2"/>
      <c r="G1031" s="2"/>
      <c r="H1031" s="2"/>
      <c r="I1031" s="2"/>
      <c r="J1031" s="2"/>
      <c r="K1031" s="2"/>
      <c r="L1031" s="2"/>
      <c r="M1031" s="2"/>
      <c r="N1031" s="2"/>
      <c r="O1031" s="2"/>
      <c r="P1031" s="2"/>
      <c r="Q1031" s="2"/>
      <c r="R1031" s="2"/>
      <c r="S1031" s="2"/>
      <c r="T1031" s="2"/>
      <c r="U1031" s="2"/>
    </row>
    <row r="1032" spans="1:21" x14ac:dyDescent="0.4">
      <c r="A1032" s="2"/>
      <c r="B1032" s="2"/>
      <c r="C1032" s="14" t="str">
        <f t="shared" si="16"/>
        <v/>
      </c>
      <c r="D1032" s="2"/>
      <c r="E1032" s="2"/>
      <c r="F1032" s="2"/>
      <c r="G1032" s="2"/>
      <c r="H1032" s="2"/>
      <c r="I1032" s="2"/>
      <c r="J1032" s="2"/>
      <c r="K1032" s="2"/>
      <c r="L1032" s="2"/>
      <c r="M1032" s="2"/>
      <c r="N1032" s="2"/>
      <c r="O1032" s="2"/>
      <c r="P1032" s="2"/>
      <c r="Q1032" s="2"/>
      <c r="R1032" s="2"/>
      <c r="S1032" s="2"/>
      <c r="T1032" s="2"/>
      <c r="U1032" s="2"/>
    </row>
    <row r="1033" spans="1:21" x14ac:dyDescent="0.4">
      <c r="A1033" s="2"/>
      <c r="B1033" s="2"/>
      <c r="C1033" s="14" t="str">
        <f t="shared" si="16"/>
        <v/>
      </c>
      <c r="D1033" s="2"/>
      <c r="E1033" s="2"/>
      <c r="F1033" s="2"/>
      <c r="G1033" s="2"/>
      <c r="H1033" s="2"/>
      <c r="I1033" s="2"/>
      <c r="J1033" s="2"/>
      <c r="K1033" s="2"/>
      <c r="L1033" s="2"/>
      <c r="M1033" s="2"/>
      <c r="N1033" s="2"/>
      <c r="O1033" s="2"/>
      <c r="P1033" s="2"/>
      <c r="Q1033" s="2"/>
      <c r="R1033" s="2"/>
      <c r="S1033" s="2"/>
      <c r="T1033" s="2"/>
      <c r="U1033" s="2"/>
    </row>
    <row r="1034" spans="1:21" x14ac:dyDescent="0.4">
      <c r="A1034" s="2"/>
      <c r="B1034" s="2"/>
      <c r="C1034" s="14" t="str">
        <f t="shared" si="16"/>
        <v/>
      </c>
      <c r="D1034" s="2"/>
      <c r="E1034" s="2"/>
      <c r="F1034" s="2"/>
      <c r="G1034" s="2"/>
      <c r="H1034" s="2"/>
      <c r="I1034" s="2"/>
      <c r="J1034" s="2"/>
      <c r="K1034" s="2"/>
      <c r="L1034" s="2"/>
      <c r="M1034" s="2"/>
      <c r="N1034" s="2"/>
      <c r="O1034" s="2"/>
      <c r="P1034" s="2"/>
      <c r="Q1034" s="2"/>
      <c r="R1034" s="2"/>
      <c r="S1034" s="2"/>
      <c r="T1034" s="2"/>
      <c r="U1034" s="2"/>
    </row>
    <row r="1035" spans="1:21" x14ac:dyDescent="0.4">
      <c r="A1035" s="2"/>
      <c r="B1035" s="2"/>
      <c r="C1035" s="14" t="str">
        <f t="shared" si="16"/>
        <v/>
      </c>
      <c r="D1035" s="2"/>
      <c r="E1035" s="2"/>
      <c r="F1035" s="2"/>
      <c r="G1035" s="2"/>
      <c r="H1035" s="2"/>
      <c r="I1035" s="2"/>
      <c r="J1035" s="2"/>
      <c r="K1035" s="2"/>
      <c r="L1035" s="2"/>
      <c r="M1035" s="2"/>
      <c r="N1035" s="2"/>
      <c r="O1035" s="2"/>
      <c r="P1035" s="2"/>
      <c r="Q1035" s="2"/>
      <c r="R1035" s="2"/>
      <c r="S1035" s="2"/>
      <c r="T1035" s="2"/>
      <c r="U1035" s="2"/>
    </row>
    <row r="1036" spans="1:21" x14ac:dyDescent="0.4">
      <c r="A1036" s="2"/>
      <c r="B1036" s="2"/>
      <c r="C1036" s="14" t="str">
        <f t="shared" si="16"/>
        <v/>
      </c>
      <c r="D1036" s="2"/>
      <c r="E1036" s="2"/>
      <c r="F1036" s="2"/>
      <c r="G1036" s="2"/>
      <c r="H1036" s="2"/>
      <c r="I1036" s="2"/>
      <c r="J1036" s="2"/>
      <c r="K1036" s="2"/>
      <c r="L1036" s="2"/>
      <c r="M1036" s="2"/>
      <c r="N1036" s="2"/>
      <c r="O1036" s="2"/>
      <c r="P1036" s="2"/>
      <c r="Q1036" s="2"/>
      <c r="R1036" s="2"/>
      <c r="S1036" s="2"/>
      <c r="T1036" s="2"/>
      <c r="U1036" s="2"/>
    </row>
    <row r="1037" spans="1:21" x14ac:dyDescent="0.4">
      <c r="A1037" s="2"/>
      <c r="B1037" s="2"/>
      <c r="C1037" s="14" t="str">
        <f t="shared" si="16"/>
        <v/>
      </c>
      <c r="D1037" s="2"/>
      <c r="E1037" s="2"/>
      <c r="F1037" s="2"/>
      <c r="G1037" s="2"/>
      <c r="H1037" s="2"/>
      <c r="I1037" s="2"/>
      <c r="J1037" s="2"/>
      <c r="K1037" s="2"/>
      <c r="L1037" s="2"/>
      <c r="M1037" s="2"/>
      <c r="N1037" s="2"/>
      <c r="O1037" s="2"/>
      <c r="P1037" s="2"/>
      <c r="Q1037" s="2"/>
      <c r="R1037" s="2"/>
      <c r="S1037" s="2"/>
      <c r="T1037" s="2"/>
      <c r="U1037" s="2"/>
    </row>
    <row r="1038" spans="1:21" x14ac:dyDescent="0.4">
      <c r="A1038" s="2"/>
      <c r="B1038" s="2"/>
      <c r="C1038" s="14" t="str">
        <f t="shared" si="16"/>
        <v/>
      </c>
      <c r="D1038" s="2"/>
      <c r="E1038" s="2"/>
      <c r="F1038" s="2"/>
      <c r="G1038" s="2"/>
      <c r="H1038" s="2"/>
      <c r="I1038" s="2"/>
      <c r="J1038" s="2"/>
      <c r="K1038" s="2"/>
      <c r="L1038" s="2"/>
      <c r="M1038" s="2"/>
      <c r="N1038" s="2"/>
      <c r="O1038" s="2"/>
      <c r="P1038" s="2"/>
      <c r="Q1038" s="2"/>
      <c r="R1038" s="2"/>
      <c r="S1038" s="2"/>
      <c r="T1038" s="2"/>
      <c r="U1038" s="2"/>
    </row>
    <row r="1039" spans="1:21" x14ac:dyDescent="0.4">
      <c r="A1039" s="2"/>
      <c r="B1039" s="2"/>
      <c r="C1039" s="14" t="str">
        <f t="shared" si="16"/>
        <v/>
      </c>
      <c r="D1039" s="2"/>
      <c r="E1039" s="2"/>
      <c r="F1039" s="2"/>
      <c r="G1039" s="2"/>
      <c r="H1039" s="2"/>
      <c r="I1039" s="2"/>
      <c r="J1039" s="2"/>
      <c r="K1039" s="2"/>
      <c r="L1039" s="2"/>
      <c r="M1039" s="2"/>
      <c r="N1039" s="2"/>
      <c r="O1039" s="2"/>
      <c r="P1039" s="2"/>
      <c r="Q1039" s="2"/>
      <c r="R1039" s="2"/>
      <c r="S1039" s="2"/>
      <c r="T1039" s="2"/>
      <c r="U1039" s="2"/>
    </row>
    <row r="1040" spans="1:21" x14ac:dyDescent="0.4">
      <c r="A1040" s="2"/>
      <c r="B1040" s="2"/>
      <c r="C1040" s="14" t="str">
        <f t="shared" si="16"/>
        <v/>
      </c>
      <c r="D1040" s="2"/>
      <c r="E1040" s="2"/>
      <c r="F1040" s="2"/>
      <c r="G1040" s="2"/>
      <c r="H1040" s="2"/>
      <c r="I1040" s="2"/>
      <c r="J1040" s="2"/>
      <c r="K1040" s="2"/>
      <c r="L1040" s="2"/>
      <c r="M1040" s="2"/>
      <c r="N1040" s="2"/>
      <c r="O1040" s="2"/>
      <c r="P1040" s="2"/>
      <c r="Q1040" s="2"/>
      <c r="R1040" s="2"/>
      <c r="S1040" s="2"/>
      <c r="T1040" s="2"/>
      <c r="U1040" s="2"/>
    </row>
    <row r="1041" spans="1:21" x14ac:dyDescent="0.4">
      <c r="A1041" s="2"/>
      <c r="B1041" s="2"/>
      <c r="C1041" s="14" t="str">
        <f t="shared" si="16"/>
        <v/>
      </c>
      <c r="D1041" s="2"/>
      <c r="E1041" s="2"/>
      <c r="F1041" s="2"/>
      <c r="G1041" s="2"/>
      <c r="H1041" s="2"/>
      <c r="I1041" s="2"/>
      <c r="J1041" s="2"/>
      <c r="K1041" s="2"/>
      <c r="L1041" s="2"/>
      <c r="M1041" s="2"/>
      <c r="N1041" s="2"/>
      <c r="O1041" s="2"/>
      <c r="P1041" s="2"/>
      <c r="Q1041" s="2"/>
      <c r="R1041" s="2"/>
      <c r="S1041" s="2"/>
      <c r="T1041" s="2"/>
      <c r="U1041" s="2"/>
    </row>
    <row r="1042" spans="1:21" x14ac:dyDescent="0.4">
      <c r="A1042" s="2"/>
      <c r="B1042" s="2"/>
      <c r="C1042" s="14" t="str">
        <f t="shared" si="16"/>
        <v/>
      </c>
      <c r="D1042" s="2"/>
      <c r="E1042" s="2"/>
      <c r="F1042" s="2"/>
      <c r="G1042" s="2"/>
      <c r="H1042" s="2"/>
      <c r="I1042" s="2"/>
      <c r="J1042" s="2"/>
      <c r="K1042" s="2"/>
      <c r="L1042" s="2"/>
      <c r="M1042" s="2"/>
      <c r="N1042" s="2"/>
      <c r="O1042" s="2"/>
      <c r="P1042" s="2"/>
      <c r="Q1042" s="2"/>
      <c r="R1042" s="2"/>
      <c r="S1042" s="2"/>
      <c r="T1042" s="2"/>
      <c r="U1042" s="2"/>
    </row>
    <row r="1043" spans="1:21" x14ac:dyDescent="0.4">
      <c r="A1043" s="2"/>
      <c r="B1043" s="2"/>
      <c r="C1043" s="14" t="str">
        <f t="shared" si="16"/>
        <v/>
      </c>
      <c r="D1043" s="2"/>
      <c r="E1043" s="2"/>
      <c r="F1043" s="2"/>
      <c r="G1043" s="2"/>
      <c r="H1043" s="2"/>
      <c r="I1043" s="2"/>
      <c r="J1043" s="2"/>
      <c r="K1043" s="2"/>
      <c r="L1043" s="2"/>
      <c r="M1043" s="2"/>
      <c r="N1043" s="2"/>
      <c r="O1043" s="2"/>
      <c r="P1043" s="2"/>
      <c r="Q1043" s="2"/>
      <c r="R1043" s="2"/>
      <c r="S1043" s="2"/>
      <c r="T1043" s="2"/>
      <c r="U1043" s="2"/>
    </row>
    <row r="1044" spans="1:21" x14ac:dyDescent="0.4">
      <c r="A1044" s="2"/>
      <c r="B1044" s="2"/>
      <c r="C1044" s="14" t="str">
        <f t="shared" si="16"/>
        <v/>
      </c>
      <c r="D1044" s="2"/>
      <c r="E1044" s="2"/>
      <c r="F1044" s="2"/>
      <c r="G1044" s="2"/>
      <c r="H1044" s="2"/>
      <c r="I1044" s="2"/>
      <c r="J1044" s="2"/>
      <c r="K1044" s="2"/>
      <c r="L1044" s="2"/>
      <c r="M1044" s="2"/>
      <c r="N1044" s="2"/>
      <c r="O1044" s="2"/>
      <c r="P1044" s="2"/>
      <c r="Q1044" s="2"/>
      <c r="R1044" s="2"/>
      <c r="S1044" s="2"/>
      <c r="T1044" s="2"/>
      <c r="U1044" s="2"/>
    </row>
    <row r="1045" spans="1:21" x14ac:dyDescent="0.4">
      <c r="A1045" s="2"/>
      <c r="B1045" s="2"/>
      <c r="C1045" s="14" t="str">
        <f t="shared" si="16"/>
        <v/>
      </c>
      <c r="D1045" s="2"/>
      <c r="E1045" s="2"/>
      <c r="F1045" s="2"/>
      <c r="G1045" s="2"/>
      <c r="H1045" s="2"/>
      <c r="I1045" s="2"/>
      <c r="J1045" s="2"/>
      <c r="K1045" s="2"/>
      <c r="L1045" s="2"/>
      <c r="M1045" s="2"/>
      <c r="N1045" s="2"/>
      <c r="O1045" s="2"/>
      <c r="P1045" s="2"/>
      <c r="Q1045" s="2"/>
      <c r="R1045" s="2"/>
      <c r="S1045" s="2"/>
      <c r="T1045" s="2"/>
      <c r="U1045" s="2"/>
    </row>
    <row r="1046" spans="1:21" x14ac:dyDescent="0.4">
      <c r="A1046" s="2"/>
      <c r="B1046" s="2"/>
      <c r="C1046" s="14" t="str">
        <f t="shared" si="16"/>
        <v/>
      </c>
      <c r="D1046" s="2"/>
      <c r="E1046" s="2"/>
      <c r="F1046" s="2"/>
      <c r="G1046" s="2"/>
      <c r="H1046" s="2"/>
      <c r="I1046" s="2"/>
      <c r="J1046" s="2"/>
      <c r="K1046" s="2"/>
      <c r="L1046" s="2"/>
      <c r="M1046" s="2"/>
      <c r="N1046" s="2"/>
      <c r="O1046" s="2"/>
      <c r="P1046" s="2"/>
      <c r="Q1046" s="2"/>
      <c r="R1046" s="2"/>
      <c r="S1046" s="2"/>
      <c r="T1046" s="2"/>
      <c r="U1046" s="2"/>
    </row>
    <row r="1047" spans="1:21" x14ac:dyDescent="0.4">
      <c r="A1047" s="2"/>
      <c r="B1047" s="2"/>
      <c r="C1047" s="14" t="str">
        <f t="shared" si="16"/>
        <v/>
      </c>
      <c r="D1047" s="2"/>
      <c r="E1047" s="2"/>
      <c r="F1047" s="2"/>
      <c r="G1047" s="2"/>
      <c r="H1047" s="2"/>
      <c r="I1047" s="2"/>
      <c r="J1047" s="2"/>
      <c r="K1047" s="2"/>
      <c r="L1047" s="2"/>
      <c r="M1047" s="2"/>
      <c r="N1047" s="2"/>
      <c r="O1047" s="2"/>
      <c r="P1047" s="2"/>
      <c r="Q1047" s="2"/>
      <c r="R1047" s="2"/>
      <c r="S1047" s="2"/>
      <c r="T1047" s="2"/>
      <c r="U1047" s="2"/>
    </row>
    <row r="1048" spans="1:21" x14ac:dyDescent="0.4">
      <c r="A1048" s="2"/>
      <c r="B1048" s="2"/>
      <c r="C1048" s="14" t="str">
        <f t="shared" si="16"/>
        <v/>
      </c>
      <c r="D1048" s="2"/>
      <c r="E1048" s="2"/>
      <c r="F1048" s="2"/>
      <c r="G1048" s="2"/>
      <c r="H1048" s="2"/>
      <c r="I1048" s="2"/>
      <c r="J1048" s="2"/>
      <c r="K1048" s="2"/>
      <c r="L1048" s="2"/>
      <c r="M1048" s="2"/>
      <c r="N1048" s="2"/>
      <c r="O1048" s="2"/>
      <c r="P1048" s="2"/>
      <c r="Q1048" s="2"/>
      <c r="R1048" s="2"/>
      <c r="S1048" s="2"/>
      <c r="T1048" s="2"/>
      <c r="U1048" s="2"/>
    </row>
    <row r="1049" spans="1:21" x14ac:dyDescent="0.4">
      <c r="A1049" s="2"/>
      <c r="B1049" s="2"/>
      <c r="C1049" s="14" t="str">
        <f t="shared" si="16"/>
        <v/>
      </c>
      <c r="D1049" s="2"/>
      <c r="E1049" s="2"/>
      <c r="F1049" s="2"/>
      <c r="G1049" s="2"/>
      <c r="H1049" s="2"/>
      <c r="I1049" s="2"/>
      <c r="J1049" s="2"/>
      <c r="K1049" s="2"/>
      <c r="L1049" s="2"/>
      <c r="M1049" s="2"/>
      <c r="N1049" s="2"/>
      <c r="O1049" s="2"/>
      <c r="P1049" s="2"/>
      <c r="Q1049" s="2"/>
      <c r="R1049" s="2"/>
      <c r="S1049" s="2"/>
      <c r="T1049" s="2"/>
      <c r="U1049" s="2"/>
    </row>
    <row r="1050" spans="1:21" x14ac:dyDescent="0.4">
      <c r="A1050" s="2"/>
      <c r="B1050" s="2"/>
      <c r="C1050" s="14" t="str">
        <f t="shared" si="16"/>
        <v/>
      </c>
      <c r="D1050" s="2"/>
      <c r="E1050" s="2"/>
      <c r="F1050" s="2"/>
      <c r="G1050" s="2"/>
      <c r="H1050" s="2"/>
      <c r="I1050" s="2"/>
      <c r="J1050" s="2"/>
      <c r="K1050" s="2"/>
      <c r="L1050" s="2"/>
      <c r="M1050" s="2"/>
      <c r="N1050" s="2"/>
      <c r="O1050" s="2"/>
      <c r="P1050" s="2"/>
      <c r="Q1050" s="2"/>
      <c r="R1050" s="2"/>
      <c r="S1050" s="2"/>
      <c r="T1050" s="2"/>
      <c r="U1050" s="2"/>
    </row>
    <row r="1051" spans="1:21" x14ac:dyDescent="0.4">
      <c r="A1051" s="2"/>
      <c r="B1051" s="2"/>
      <c r="C1051" s="14" t="str">
        <f t="shared" si="16"/>
        <v/>
      </c>
      <c r="D1051" s="2"/>
      <c r="E1051" s="2"/>
      <c r="F1051" s="2"/>
      <c r="G1051" s="2"/>
      <c r="H1051" s="2"/>
      <c r="I1051" s="2"/>
      <c r="J1051" s="2"/>
      <c r="K1051" s="2"/>
      <c r="L1051" s="2"/>
      <c r="M1051" s="2"/>
      <c r="N1051" s="2"/>
      <c r="O1051" s="2"/>
      <c r="P1051" s="2"/>
      <c r="Q1051" s="2"/>
      <c r="R1051" s="2"/>
      <c r="S1051" s="2"/>
      <c r="T1051" s="2"/>
      <c r="U1051" s="2"/>
    </row>
    <row r="1052" spans="1:21" x14ac:dyDescent="0.4">
      <c r="A1052" s="2"/>
      <c r="B1052" s="2"/>
      <c r="C1052" s="14" t="str">
        <f t="shared" si="16"/>
        <v/>
      </c>
      <c r="D1052" s="2"/>
      <c r="E1052" s="2"/>
      <c r="F1052" s="2"/>
      <c r="G1052" s="2"/>
      <c r="H1052" s="2"/>
      <c r="I1052" s="2"/>
      <c r="J1052" s="2"/>
      <c r="K1052" s="2"/>
      <c r="L1052" s="2"/>
      <c r="M1052" s="2"/>
      <c r="N1052" s="2"/>
      <c r="O1052" s="2"/>
      <c r="P1052" s="2"/>
      <c r="Q1052" s="2"/>
      <c r="R1052" s="2"/>
      <c r="S1052" s="2"/>
      <c r="T1052" s="2"/>
      <c r="U1052" s="2"/>
    </row>
    <row r="1053" spans="1:21" x14ac:dyDescent="0.4">
      <c r="A1053" s="2"/>
      <c r="B1053" s="2"/>
      <c r="C1053" s="14" t="str">
        <f t="shared" si="16"/>
        <v/>
      </c>
      <c r="D1053" s="2"/>
      <c r="E1053" s="2"/>
      <c r="F1053" s="2"/>
      <c r="G1053" s="2"/>
      <c r="H1053" s="2"/>
      <c r="I1053" s="2"/>
      <c r="J1053" s="2"/>
      <c r="K1053" s="2"/>
      <c r="L1053" s="2"/>
      <c r="M1053" s="2"/>
      <c r="N1053" s="2"/>
      <c r="O1053" s="2"/>
      <c r="P1053" s="2"/>
      <c r="Q1053" s="2"/>
      <c r="R1053" s="2"/>
      <c r="S1053" s="2"/>
      <c r="T1053" s="2"/>
      <c r="U1053" s="2"/>
    </row>
    <row r="1054" spans="1:21" x14ac:dyDescent="0.4">
      <c r="A1054" s="2"/>
      <c r="B1054" s="2"/>
      <c r="C1054" s="14" t="str">
        <f t="shared" si="16"/>
        <v/>
      </c>
      <c r="D1054" s="2"/>
      <c r="E1054" s="2"/>
      <c r="F1054" s="2"/>
      <c r="G1054" s="2"/>
      <c r="H1054" s="2"/>
      <c r="I1054" s="2"/>
      <c r="J1054" s="2"/>
      <c r="K1054" s="2"/>
      <c r="L1054" s="2"/>
      <c r="M1054" s="2"/>
      <c r="N1054" s="2"/>
      <c r="O1054" s="2"/>
      <c r="P1054" s="2"/>
      <c r="Q1054" s="2"/>
      <c r="R1054" s="2"/>
      <c r="S1054" s="2"/>
      <c r="T1054" s="2"/>
      <c r="U1054" s="2"/>
    </row>
    <row r="1055" spans="1:21" x14ac:dyDescent="0.4">
      <c r="A1055" s="2"/>
      <c r="B1055" s="2"/>
      <c r="C1055" s="14" t="str">
        <f t="shared" si="16"/>
        <v/>
      </c>
      <c r="D1055" s="2"/>
      <c r="E1055" s="2"/>
      <c r="F1055" s="2"/>
      <c r="G1055" s="2"/>
      <c r="H1055" s="2"/>
      <c r="I1055" s="2"/>
      <c r="J1055" s="2"/>
      <c r="K1055" s="2"/>
      <c r="L1055" s="2"/>
      <c r="M1055" s="2"/>
      <c r="N1055" s="2"/>
      <c r="O1055" s="2"/>
      <c r="P1055" s="2"/>
      <c r="Q1055" s="2"/>
      <c r="R1055" s="2"/>
      <c r="S1055" s="2"/>
      <c r="T1055" s="2"/>
      <c r="U1055" s="2"/>
    </row>
    <row r="1056" spans="1:21" x14ac:dyDescent="0.4">
      <c r="A1056" s="2"/>
      <c r="B1056" s="2"/>
      <c r="C1056" s="14" t="str">
        <f t="shared" si="16"/>
        <v/>
      </c>
      <c r="D1056" s="2"/>
      <c r="E1056" s="2"/>
      <c r="F1056" s="2"/>
      <c r="G1056" s="2"/>
      <c r="H1056" s="2"/>
      <c r="I1056" s="2"/>
      <c r="J1056" s="2"/>
      <c r="K1056" s="2"/>
      <c r="L1056" s="2"/>
      <c r="M1056" s="2"/>
      <c r="N1056" s="2"/>
      <c r="O1056" s="2"/>
      <c r="P1056" s="2"/>
      <c r="Q1056" s="2"/>
      <c r="R1056" s="2"/>
      <c r="S1056" s="2"/>
      <c r="T1056" s="2"/>
      <c r="U1056" s="2"/>
    </row>
    <row r="1057" spans="1:21" x14ac:dyDescent="0.4">
      <c r="A1057" s="2"/>
      <c r="B1057" s="2"/>
      <c r="C1057" s="14" t="str">
        <f t="shared" si="16"/>
        <v/>
      </c>
      <c r="D1057" s="2"/>
      <c r="E1057" s="2"/>
      <c r="F1057" s="2"/>
      <c r="G1057" s="2"/>
      <c r="H1057" s="2"/>
      <c r="I1057" s="2"/>
      <c r="J1057" s="2"/>
      <c r="K1057" s="2"/>
      <c r="L1057" s="2"/>
      <c r="M1057" s="2"/>
      <c r="N1057" s="2"/>
      <c r="O1057" s="2"/>
      <c r="P1057" s="2"/>
      <c r="Q1057" s="2"/>
      <c r="R1057" s="2"/>
      <c r="S1057" s="2"/>
      <c r="T1057" s="2"/>
      <c r="U1057" s="2"/>
    </row>
    <row r="1058" spans="1:21" x14ac:dyDescent="0.4">
      <c r="A1058" s="2"/>
      <c r="B1058" s="2"/>
      <c r="C1058" s="14" t="str">
        <f t="shared" si="16"/>
        <v/>
      </c>
      <c r="D1058" s="2"/>
      <c r="E1058" s="2"/>
      <c r="F1058" s="2"/>
      <c r="G1058" s="2"/>
      <c r="H1058" s="2"/>
      <c r="I1058" s="2"/>
      <c r="J1058" s="2"/>
      <c r="K1058" s="2"/>
      <c r="L1058" s="2"/>
      <c r="M1058" s="2"/>
      <c r="N1058" s="2"/>
      <c r="O1058" s="2"/>
      <c r="P1058" s="2"/>
      <c r="Q1058" s="2"/>
      <c r="R1058" s="2"/>
      <c r="S1058" s="2"/>
      <c r="T1058" s="2"/>
      <c r="U1058" s="2"/>
    </row>
    <row r="1059" spans="1:21" x14ac:dyDescent="0.4">
      <c r="A1059" s="2"/>
      <c r="B1059" s="2"/>
      <c r="C1059" s="14" t="str">
        <f t="shared" si="16"/>
        <v/>
      </c>
      <c r="D1059" s="2"/>
      <c r="E1059" s="2"/>
      <c r="F1059" s="2"/>
      <c r="G1059" s="2"/>
      <c r="H1059" s="2"/>
      <c r="I1059" s="2"/>
      <c r="J1059" s="2"/>
      <c r="K1059" s="2"/>
      <c r="L1059" s="2"/>
      <c r="M1059" s="2"/>
      <c r="N1059" s="2"/>
      <c r="O1059" s="2"/>
      <c r="P1059" s="2"/>
      <c r="Q1059" s="2"/>
      <c r="R1059" s="2"/>
      <c r="S1059" s="2"/>
      <c r="T1059" s="2"/>
      <c r="U1059" s="2"/>
    </row>
    <row r="1060" spans="1:21" x14ac:dyDescent="0.4">
      <c r="A1060" s="2"/>
      <c r="B1060" s="2"/>
      <c r="C1060" s="14" t="str">
        <f t="shared" si="16"/>
        <v/>
      </c>
      <c r="D1060" s="2"/>
      <c r="E1060" s="2"/>
      <c r="F1060" s="2"/>
      <c r="G1060" s="2"/>
      <c r="H1060" s="2"/>
      <c r="I1060" s="2"/>
      <c r="J1060" s="2"/>
      <c r="K1060" s="2"/>
      <c r="L1060" s="2"/>
      <c r="M1060" s="2"/>
      <c r="N1060" s="2"/>
      <c r="O1060" s="2"/>
      <c r="P1060" s="2"/>
      <c r="Q1060" s="2"/>
      <c r="R1060" s="2"/>
      <c r="S1060" s="2"/>
      <c r="T1060" s="2"/>
      <c r="U1060" s="2"/>
    </row>
    <row r="1061" spans="1:21" x14ac:dyDescent="0.4">
      <c r="A1061" s="2"/>
      <c r="B1061" s="2"/>
      <c r="C1061" s="14" t="str">
        <f t="shared" si="16"/>
        <v/>
      </c>
      <c r="D1061" s="2"/>
      <c r="E1061" s="2"/>
      <c r="F1061" s="2"/>
      <c r="G1061" s="2"/>
      <c r="H1061" s="2"/>
      <c r="I1061" s="2"/>
      <c r="J1061" s="2"/>
      <c r="K1061" s="2"/>
      <c r="L1061" s="2"/>
      <c r="M1061" s="2"/>
      <c r="N1061" s="2"/>
      <c r="O1061" s="2"/>
      <c r="P1061" s="2"/>
      <c r="Q1061" s="2"/>
      <c r="R1061" s="2"/>
      <c r="S1061" s="2"/>
      <c r="T1061" s="2"/>
      <c r="U1061" s="2"/>
    </row>
    <row r="1062" spans="1:21" x14ac:dyDescent="0.4">
      <c r="A1062" s="2"/>
      <c r="B1062" s="2"/>
      <c r="C1062" s="14" t="str">
        <f t="shared" si="16"/>
        <v/>
      </c>
      <c r="D1062" s="2"/>
      <c r="E1062" s="2"/>
      <c r="F1062" s="2"/>
      <c r="G1062" s="2"/>
      <c r="H1062" s="2"/>
      <c r="I1062" s="2"/>
      <c r="J1062" s="2"/>
      <c r="K1062" s="2"/>
      <c r="L1062" s="2"/>
      <c r="M1062" s="2"/>
      <c r="N1062" s="2"/>
      <c r="O1062" s="2"/>
      <c r="P1062" s="2"/>
      <c r="Q1062" s="2"/>
      <c r="R1062" s="2"/>
      <c r="S1062" s="2"/>
      <c r="T1062" s="2"/>
      <c r="U1062" s="2"/>
    </row>
    <row r="1063" spans="1:21" x14ac:dyDescent="0.4">
      <c r="A1063" s="2"/>
      <c r="B1063" s="2"/>
      <c r="C1063" s="14" t="str">
        <f t="shared" si="16"/>
        <v/>
      </c>
      <c r="D1063" s="2"/>
      <c r="E1063" s="2"/>
      <c r="F1063" s="2"/>
      <c r="G1063" s="2"/>
      <c r="H1063" s="2"/>
      <c r="I1063" s="2"/>
      <c r="J1063" s="2"/>
      <c r="K1063" s="2"/>
      <c r="L1063" s="2"/>
      <c r="M1063" s="2"/>
      <c r="N1063" s="2"/>
      <c r="O1063" s="2"/>
      <c r="P1063" s="2"/>
      <c r="Q1063" s="2"/>
      <c r="R1063" s="2"/>
      <c r="S1063" s="2"/>
      <c r="T1063" s="2"/>
      <c r="U1063" s="2"/>
    </row>
    <row r="1064" spans="1:21" x14ac:dyDescent="0.4">
      <c r="A1064" s="2"/>
      <c r="B1064" s="2"/>
      <c r="C1064" s="14" t="str">
        <f t="shared" si="16"/>
        <v/>
      </c>
      <c r="D1064" s="2"/>
      <c r="E1064" s="2"/>
      <c r="F1064" s="2"/>
      <c r="G1064" s="2"/>
      <c r="H1064" s="2"/>
      <c r="I1064" s="2"/>
      <c r="J1064" s="2"/>
      <c r="K1064" s="2"/>
      <c r="L1064" s="2"/>
      <c r="M1064" s="2"/>
      <c r="N1064" s="2"/>
      <c r="O1064" s="2"/>
      <c r="P1064" s="2"/>
      <c r="Q1064" s="2"/>
      <c r="R1064" s="2"/>
      <c r="S1064" s="2"/>
      <c r="T1064" s="2"/>
      <c r="U1064" s="2"/>
    </row>
    <row r="1065" spans="1:21" x14ac:dyDescent="0.4">
      <c r="A1065" s="2"/>
      <c r="B1065" s="2"/>
      <c r="C1065" s="14" t="str">
        <f t="shared" si="16"/>
        <v/>
      </c>
      <c r="D1065" s="2"/>
      <c r="E1065" s="2"/>
      <c r="F1065" s="2"/>
      <c r="G1065" s="2"/>
      <c r="H1065" s="2"/>
      <c r="I1065" s="2"/>
      <c r="J1065" s="2"/>
      <c r="K1065" s="2"/>
      <c r="L1065" s="2"/>
      <c r="M1065" s="2"/>
      <c r="N1065" s="2"/>
      <c r="O1065" s="2"/>
      <c r="P1065" s="2"/>
      <c r="Q1065" s="2"/>
      <c r="R1065" s="2"/>
      <c r="S1065" s="2"/>
      <c r="T1065" s="2"/>
      <c r="U1065" s="2"/>
    </row>
    <row r="1066" spans="1:21" x14ac:dyDescent="0.4">
      <c r="A1066" s="2"/>
      <c r="B1066" s="2"/>
      <c r="C1066" s="14" t="str">
        <f t="shared" si="16"/>
        <v/>
      </c>
      <c r="D1066" s="2"/>
      <c r="E1066" s="2"/>
      <c r="F1066" s="2"/>
      <c r="G1066" s="2"/>
      <c r="H1066" s="2"/>
      <c r="I1066" s="2"/>
      <c r="J1066" s="2"/>
      <c r="K1066" s="2"/>
      <c r="L1066" s="2"/>
      <c r="M1066" s="2"/>
      <c r="N1066" s="2"/>
      <c r="O1066" s="2"/>
      <c r="P1066" s="2"/>
      <c r="Q1066" s="2"/>
      <c r="R1066" s="2"/>
      <c r="S1066" s="2"/>
      <c r="T1066" s="2"/>
      <c r="U1066" s="2"/>
    </row>
    <row r="1067" spans="1:21" x14ac:dyDescent="0.4">
      <c r="A1067" s="2"/>
      <c r="B1067" s="2"/>
      <c r="C1067" s="14" t="str">
        <f t="shared" si="16"/>
        <v/>
      </c>
      <c r="D1067" s="2"/>
      <c r="E1067" s="2"/>
      <c r="F1067" s="2"/>
      <c r="G1067" s="2"/>
      <c r="H1067" s="2"/>
      <c r="I1067" s="2"/>
      <c r="J1067" s="2"/>
      <c r="K1067" s="2"/>
      <c r="L1067" s="2"/>
      <c r="M1067" s="2"/>
      <c r="N1067" s="2"/>
      <c r="O1067" s="2"/>
      <c r="P1067" s="2"/>
      <c r="Q1067" s="2"/>
      <c r="R1067" s="2"/>
      <c r="S1067" s="2"/>
      <c r="T1067" s="2"/>
      <c r="U1067" s="2"/>
    </row>
    <row r="1068" spans="1:21" x14ac:dyDescent="0.4">
      <c r="A1068" s="2"/>
      <c r="B1068" s="2"/>
      <c r="C1068" s="14" t="str">
        <f t="shared" si="16"/>
        <v/>
      </c>
      <c r="D1068" s="2"/>
      <c r="E1068" s="2"/>
      <c r="F1068" s="2"/>
      <c r="G1068" s="2"/>
      <c r="H1068" s="2"/>
      <c r="I1068" s="2"/>
      <c r="J1068" s="2"/>
      <c r="K1068" s="2"/>
      <c r="L1068" s="2"/>
      <c r="M1068" s="2"/>
      <c r="N1068" s="2"/>
      <c r="O1068" s="2"/>
      <c r="P1068" s="2"/>
      <c r="Q1068" s="2"/>
      <c r="R1068" s="2"/>
      <c r="S1068" s="2"/>
      <c r="T1068" s="2"/>
      <c r="U1068" s="2"/>
    </row>
    <row r="1069" spans="1:21" x14ac:dyDescent="0.4">
      <c r="A1069" s="2"/>
      <c r="B1069" s="2"/>
      <c r="C1069" s="14" t="str">
        <f t="shared" si="16"/>
        <v/>
      </c>
      <c r="D1069" s="2"/>
      <c r="E1069" s="2"/>
      <c r="F1069" s="2"/>
      <c r="G1069" s="2"/>
      <c r="H1069" s="2"/>
      <c r="I1069" s="2"/>
      <c r="J1069" s="2"/>
      <c r="K1069" s="2"/>
      <c r="L1069" s="2"/>
      <c r="M1069" s="2"/>
      <c r="N1069" s="2"/>
      <c r="O1069" s="2"/>
      <c r="P1069" s="2"/>
      <c r="Q1069" s="2"/>
      <c r="R1069" s="2"/>
      <c r="S1069" s="2"/>
      <c r="T1069" s="2"/>
      <c r="U1069" s="2"/>
    </row>
    <row r="1070" spans="1:21" x14ac:dyDescent="0.4">
      <c r="A1070" s="2"/>
      <c r="B1070" s="2"/>
      <c r="C1070" s="14" t="str">
        <f t="shared" si="16"/>
        <v/>
      </c>
      <c r="D1070" s="2"/>
      <c r="E1070" s="2"/>
      <c r="F1070" s="2"/>
      <c r="G1070" s="2"/>
      <c r="H1070" s="2"/>
      <c r="I1070" s="2"/>
      <c r="J1070" s="2"/>
      <c r="K1070" s="2"/>
      <c r="L1070" s="2"/>
      <c r="M1070" s="2"/>
      <c r="N1070" s="2"/>
      <c r="O1070" s="2"/>
      <c r="P1070" s="2"/>
      <c r="Q1070" s="2"/>
      <c r="R1070" s="2"/>
      <c r="S1070" s="2"/>
      <c r="T1070" s="2"/>
      <c r="U1070" s="2"/>
    </row>
    <row r="1071" spans="1:21" x14ac:dyDescent="0.4">
      <c r="A1071" s="2"/>
      <c r="B1071" s="2"/>
      <c r="C1071" s="14" t="str">
        <f t="shared" si="16"/>
        <v/>
      </c>
      <c r="D1071" s="2"/>
      <c r="E1071" s="2"/>
      <c r="F1071" s="2"/>
      <c r="G1071" s="2"/>
      <c r="H1071" s="2"/>
      <c r="I1071" s="2"/>
      <c r="J1071" s="2"/>
      <c r="K1071" s="2"/>
      <c r="L1071" s="2"/>
      <c r="M1071" s="2"/>
      <c r="N1071" s="2"/>
      <c r="O1071" s="2"/>
      <c r="P1071" s="2"/>
      <c r="Q1071" s="2"/>
      <c r="R1071" s="2"/>
      <c r="S1071" s="2"/>
      <c r="T1071" s="2"/>
      <c r="U1071" s="2"/>
    </row>
    <row r="1072" spans="1:21" x14ac:dyDescent="0.4">
      <c r="A1072" s="2"/>
      <c r="B1072" s="2"/>
      <c r="C1072" s="14" t="str">
        <f t="shared" si="16"/>
        <v/>
      </c>
      <c r="D1072" s="2"/>
      <c r="E1072" s="2"/>
      <c r="F1072" s="2"/>
      <c r="G1072" s="2"/>
      <c r="H1072" s="2"/>
      <c r="I1072" s="2"/>
      <c r="J1072" s="2"/>
      <c r="K1072" s="2"/>
      <c r="L1072" s="2"/>
      <c r="M1072" s="2"/>
      <c r="N1072" s="2"/>
      <c r="O1072" s="2"/>
      <c r="P1072" s="2"/>
      <c r="Q1072" s="2"/>
      <c r="R1072" s="2"/>
      <c r="S1072" s="2"/>
      <c r="T1072" s="2"/>
      <c r="U1072" s="2"/>
    </row>
    <row r="1073" spans="1:21" x14ac:dyDescent="0.4">
      <c r="A1073" s="2"/>
      <c r="B1073" s="2"/>
      <c r="C1073" s="14" t="str">
        <f t="shared" si="16"/>
        <v/>
      </c>
      <c r="D1073" s="2"/>
      <c r="E1073" s="2"/>
      <c r="F1073" s="2"/>
      <c r="G1073" s="2"/>
      <c r="H1073" s="2"/>
      <c r="I1073" s="2"/>
      <c r="J1073" s="2"/>
      <c r="K1073" s="2"/>
      <c r="L1073" s="2"/>
      <c r="M1073" s="2"/>
      <c r="N1073" s="2"/>
      <c r="O1073" s="2"/>
      <c r="P1073" s="2"/>
      <c r="Q1073" s="2"/>
      <c r="R1073" s="2"/>
      <c r="S1073" s="2"/>
      <c r="T1073" s="2"/>
      <c r="U1073" s="2"/>
    </row>
    <row r="1074" spans="1:21" x14ac:dyDescent="0.4">
      <c r="A1074" s="2"/>
      <c r="B1074" s="2"/>
      <c r="C1074" s="14" t="str">
        <f t="shared" si="16"/>
        <v/>
      </c>
      <c r="D1074" s="2"/>
      <c r="E1074" s="2"/>
      <c r="F1074" s="2"/>
      <c r="G1074" s="2"/>
      <c r="H1074" s="2"/>
      <c r="I1074" s="2"/>
      <c r="J1074" s="2"/>
      <c r="K1074" s="2"/>
      <c r="L1074" s="2"/>
      <c r="M1074" s="2"/>
      <c r="N1074" s="2"/>
      <c r="O1074" s="2"/>
      <c r="P1074" s="2"/>
      <c r="Q1074" s="2"/>
      <c r="R1074" s="2"/>
      <c r="S1074" s="2"/>
      <c r="T1074" s="2"/>
      <c r="U1074" s="2"/>
    </row>
    <row r="1075" spans="1:21" x14ac:dyDescent="0.4">
      <c r="A1075" s="2"/>
      <c r="B1075" s="2"/>
      <c r="C1075" s="14" t="str">
        <f t="shared" si="16"/>
        <v/>
      </c>
      <c r="D1075" s="2"/>
      <c r="E1075" s="2"/>
      <c r="F1075" s="2"/>
      <c r="G1075" s="2"/>
      <c r="H1075" s="2"/>
      <c r="I1075" s="2"/>
      <c r="J1075" s="2"/>
      <c r="K1075" s="2"/>
      <c r="L1075" s="2"/>
      <c r="M1075" s="2"/>
      <c r="N1075" s="2"/>
      <c r="O1075" s="2"/>
      <c r="P1075" s="2"/>
      <c r="Q1075" s="2"/>
      <c r="R1075" s="2"/>
      <c r="S1075" s="2"/>
      <c r="T1075" s="2"/>
      <c r="U1075" s="2"/>
    </row>
    <row r="1076" spans="1:21" x14ac:dyDescent="0.4">
      <c r="A1076" s="2"/>
      <c r="B1076" s="2"/>
      <c r="C1076" s="14" t="str">
        <f t="shared" si="16"/>
        <v/>
      </c>
      <c r="D1076" s="2"/>
      <c r="E1076" s="2"/>
      <c r="F1076" s="2"/>
      <c r="G1076" s="2"/>
      <c r="H1076" s="2"/>
      <c r="I1076" s="2"/>
      <c r="J1076" s="2"/>
      <c r="K1076" s="2"/>
      <c r="L1076" s="2"/>
      <c r="M1076" s="2"/>
      <c r="N1076" s="2"/>
      <c r="O1076" s="2"/>
      <c r="P1076" s="2"/>
      <c r="Q1076" s="2"/>
      <c r="R1076" s="2"/>
      <c r="S1076" s="2"/>
      <c r="T1076" s="2"/>
      <c r="U1076" s="2"/>
    </row>
    <row r="1077" spans="1:21" x14ac:dyDescent="0.4">
      <c r="A1077" s="2"/>
      <c r="B1077" s="2"/>
      <c r="C1077" s="14" t="str">
        <f t="shared" si="16"/>
        <v/>
      </c>
      <c r="D1077" s="2"/>
      <c r="E1077" s="2"/>
      <c r="F1077" s="2"/>
      <c r="G1077" s="2"/>
      <c r="H1077" s="2"/>
      <c r="I1077" s="2"/>
      <c r="J1077" s="2"/>
      <c r="K1077" s="2"/>
      <c r="L1077" s="2"/>
      <c r="M1077" s="2"/>
      <c r="N1077" s="2"/>
      <c r="O1077" s="2"/>
      <c r="P1077" s="2"/>
      <c r="Q1077" s="2"/>
      <c r="R1077" s="2"/>
      <c r="S1077" s="2"/>
      <c r="T1077" s="2"/>
      <c r="U1077" s="2"/>
    </row>
    <row r="1078" spans="1:21" x14ac:dyDescent="0.4">
      <c r="A1078" s="2"/>
      <c r="B1078" s="2"/>
      <c r="C1078" s="14" t="str">
        <f t="shared" si="16"/>
        <v/>
      </c>
      <c r="D1078" s="2"/>
      <c r="E1078" s="2"/>
      <c r="F1078" s="2"/>
      <c r="G1078" s="2"/>
      <c r="H1078" s="2"/>
      <c r="I1078" s="2"/>
      <c r="J1078" s="2"/>
      <c r="K1078" s="2"/>
      <c r="L1078" s="2"/>
      <c r="M1078" s="2"/>
      <c r="N1078" s="2"/>
      <c r="O1078" s="2"/>
      <c r="P1078" s="2"/>
      <c r="Q1078" s="2"/>
      <c r="R1078" s="2"/>
      <c r="S1078" s="2"/>
      <c r="T1078" s="2"/>
      <c r="U1078" s="2"/>
    </row>
    <row r="1079" spans="1:21" x14ac:dyDescent="0.4">
      <c r="A1079" s="2"/>
      <c r="B1079" s="2"/>
      <c r="C1079" s="14" t="str">
        <f t="shared" si="16"/>
        <v/>
      </c>
      <c r="D1079" s="2"/>
      <c r="E1079" s="2"/>
      <c r="F1079" s="2"/>
      <c r="G1079" s="2"/>
      <c r="H1079" s="2"/>
      <c r="I1079" s="2"/>
      <c r="J1079" s="2"/>
      <c r="K1079" s="2"/>
      <c r="L1079" s="2"/>
      <c r="M1079" s="2"/>
      <c r="N1079" s="2"/>
      <c r="O1079" s="2"/>
      <c r="P1079" s="2"/>
      <c r="Q1079" s="2"/>
      <c r="R1079" s="2"/>
      <c r="S1079" s="2"/>
      <c r="T1079" s="2"/>
      <c r="U1079" s="2"/>
    </row>
    <row r="1080" spans="1:21" x14ac:dyDescent="0.4">
      <c r="A1080" s="2"/>
      <c r="B1080" s="2"/>
      <c r="C1080" s="14" t="str">
        <f t="shared" si="16"/>
        <v/>
      </c>
      <c r="D1080" s="2"/>
      <c r="E1080" s="2"/>
      <c r="F1080" s="2"/>
      <c r="G1080" s="2"/>
      <c r="H1080" s="2"/>
      <c r="I1080" s="2"/>
      <c r="J1080" s="2"/>
      <c r="K1080" s="2"/>
      <c r="L1080" s="2"/>
      <c r="M1080" s="2"/>
      <c r="N1080" s="2"/>
      <c r="O1080" s="2"/>
      <c r="P1080" s="2"/>
      <c r="Q1080" s="2"/>
      <c r="R1080" s="2"/>
      <c r="S1080" s="2"/>
      <c r="T1080" s="2"/>
      <c r="U1080" s="2"/>
    </row>
    <row r="1081" spans="1:21" x14ac:dyDescent="0.4">
      <c r="A1081" s="2"/>
      <c r="B1081" s="2"/>
      <c r="C1081" s="14" t="str">
        <f t="shared" si="16"/>
        <v/>
      </c>
      <c r="D1081" s="2"/>
      <c r="E1081" s="2"/>
      <c r="F1081" s="2"/>
      <c r="G1081" s="2"/>
      <c r="H1081" s="2"/>
      <c r="I1081" s="2"/>
      <c r="J1081" s="2"/>
      <c r="K1081" s="2"/>
      <c r="L1081" s="2"/>
      <c r="M1081" s="2"/>
      <c r="N1081" s="2"/>
      <c r="O1081" s="2"/>
      <c r="P1081" s="2"/>
      <c r="Q1081" s="2"/>
      <c r="R1081" s="2"/>
      <c r="S1081" s="2"/>
      <c r="T1081" s="2"/>
      <c r="U1081" s="2"/>
    </row>
    <row r="1082" spans="1:21" x14ac:dyDescent="0.4">
      <c r="A1082" s="2"/>
      <c r="B1082" s="2"/>
      <c r="C1082" s="14" t="str">
        <f t="shared" si="16"/>
        <v/>
      </c>
      <c r="D1082" s="2"/>
      <c r="E1082" s="2"/>
      <c r="F1082" s="2"/>
      <c r="G1082" s="2"/>
      <c r="H1082" s="2"/>
      <c r="I1082" s="2"/>
      <c r="J1082" s="2"/>
      <c r="K1082" s="2"/>
      <c r="L1082" s="2"/>
      <c r="M1082" s="2"/>
      <c r="N1082" s="2"/>
      <c r="O1082" s="2"/>
      <c r="P1082" s="2"/>
      <c r="Q1082" s="2"/>
      <c r="R1082" s="2"/>
      <c r="S1082" s="2"/>
      <c r="T1082" s="2"/>
      <c r="U1082" s="2"/>
    </row>
    <row r="1083" spans="1:21" x14ac:dyDescent="0.4">
      <c r="A1083" s="2"/>
      <c r="B1083" s="2"/>
      <c r="C1083" s="14" t="str">
        <f t="shared" si="16"/>
        <v/>
      </c>
      <c r="D1083" s="2"/>
      <c r="E1083" s="2"/>
      <c r="F1083" s="2"/>
      <c r="G1083" s="2"/>
      <c r="H1083" s="2"/>
      <c r="I1083" s="2"/>
      <c r="J1083" s="2"/>
      <c r="K1083" s="2"/>
      <c r="L1083" s="2"/>
      <c r="M1083" s="2"/>
      <c r="N1083" s="2"/>
      <c r="O1083" s="2"/>
      <c r="P1083" s="2"/>
      <c r="Q1083" s="2"/>
      <c r="R1083" s="2"/>
      <c r="S1083" s="2"/>
      <c r="T1083" s="2"/>
      <c r="U1083" s="2"/>
    </row>
    <row r="1084" spans="1:21" x14ac:dyDescent="0.4">
      <c r="A1084" s="2"/>
      <c r="B1084" s="2"/>
      <c r="C1084" s="14" t="str">
        <f t="shared" si="16"/>
        <v/>
      </c>
      <c r="D1084" s="2"/>
      <c r="E1084" s="2"/>
      <c r="F1084" s="2"/>
      <c r="G1084" s="2"/>
      <c r="H1084" s="2"/>
      <c r="I1084" s="2"/>
      <c r="J1084" s="2"/>
      <c r="K1084" s="2"/>
      <c r="L1084" s="2"/>
      <c r="M1084" s="2"/>
      <c r="N1084" s="2"/>
      <c r="O1084" s="2"/>
      <c r="P1084" s="2"/>
      <c r="Q1084" s="2"/>
      <c r="R1084" s="2"/>
      <c r="S1084" s="2"/>
      <c r="T1084" s="2"/>
      <c r="U1084" s="2"/>
    </row>
    <row r="1085" spans="1:21" x14ac:dyDescent="0.4">
      <c r="A1085" s="2"/>
      <c r="B1085" s="2"/>
      <c r="C1085" s="14" t="str">
        <f t="shared" si="16"/>
        <v/>
      </c>
      <c r="D1085" s="2"/>
      <c r="E1085" s="2"/>
      <c r="F1085" s="2"/>
      <c r="G1085" s="2"/>
      <c r="H1085" s="2"/>
      <c r="I1085" s="2"/>
      <c r="J1085" s="2"/>
      <c r="K1085" s="2"/>
      <c r="L1085" s="2"/>
      <c r="M1085" s="2"/>
      <c r="N1085" s="2"/>
      <c r="O1085" s="2"/>
      <c r="P1085" s="2"/>
      <c r="Q1085" s="2"/>
      <c r="R1085" s="2"/>
      <c r="S1085" s="2"/>
      <c r="T1085" s="2"/>
      <c r="U1085" s="2"/>
    </row>
    <row r="1086" spans="1:21" x14ac:dyDescent="0.4">
      <c r="A1086" s="2"/>
      <c r="B1086" s="2"/>
      <c r="C1086" s="14" t="str">
        <f t="shared" si="16"/>
        <v/>
      </c>
      <c r="D1086" s="2"/>
      <c r="E1086" s="2"/>
      <c r="F1086" s="2"/>
      <c r="G1086" s="2"/>
      <c r="H1086" s="2"/>
      <c r="I1086" s="2"/>
      <c r="J1086" s="2"/>
      <c r="K1086" s="2"/>
      <c r="L1086" s="2"/>
      <c r="M1086" s="2"/>
      <c r="N1086" s="2"/>
      <c r="O1086" s="2"/>
      <c r="P1086" s="2"/>
      <c r="Q1086" s="2"/>
      <c r="R1086" s="2"/>
      <c r="S1086" s="2"/>
      <c r="T1086" s="2"/>
      <c r="U1086" s="2"/>
    </row>
    <row r="1087" spans="1:21" x14ac:dyDescent="0.4">
      <c r="A1087" s="2"/>
      <c r="B1087" s="2"/>
      <c r="C1087" s="14" t="str">
        <f t="shared" si="16"/>
        <v/>
      </c>
      <c r="D1087" s="2"/>
      <c r="E1087" s="2"/>
      <c r="F1087" s="2"/>
      <c r="G1087" s="2"/>
      <c r="H1087" s="2"/>
      <c r="I1087" s="2"/>
      <c r="J1087" s="2"/>
      <c r="K1087" s="2"/>
      <c r="L1087" s="2"/>
      <c r="M1087" s="2"/>
      <c r="N1087" s="2"/>
      <c r="O1087" s="2"/>
      <c r="P1087" s="2"/>
      <c r="Q1087" s="2"/>
      <c r="R1087" s="2"/>
      <c r="S1087" s="2"/>
      <c r="T1087" s="2"/>
      <c r="U1087" s="2"/>
    </row>
    <row r="1088" spans="1:21" x14ac:dyDescent="0.4">
      <c r="A1088" s="2"/>
      <c r="B1088" s="2"/>
      <c r="C1088" s="14" t="str">
        <f t="shared" si="16"/>
        <v/>
      </c>
      <c r="D1088" s="2"/>
      <c r="E1088" s="2"/>
      <c r="F1088" s="2"/>
      <c r="G1088" s="2"/>
      <c r="H1088" s="2"/>
      <c r="I1088" s="2"/>
      <c r="J1088" s="2"/>
      <c r="K1088" s="2"/>
      <c r="L1088" s="2"/>
      <c r="M1088" s="2"/>
      <c r="N1088" s="2"/>
      <c r="O1088" s="2"/>
      <c r="P1088" s="2"/>
      <c r="Q1088" s="2"/>
      <c r="R1088" s="2"/>
      <c r="S1088" s="2"/>
      <c r="T1088" s="2"/>
      <c r="U1088" s="2"/>
    </row>
    <row r="1089" spans="1:21" x14ac:dyDescent="0.4">
      <c r="A1089" s="2"/>
      <c r="B1089" s="2"/>
      <c r="C1089" s="14" t="str">
        <f t="shared" si="16"/>
        <v/>
      </c>
      <c r="D1089" s="2"/>
      <c r="E1089" s="2"/>
      <c r="F1089" s="2"/>
      <c r="G1089" s="2"/>
      <c r="H1089" s="2"/>
      <c r="I1089" s="2"/>
      <c r="J1089" s="2"/>
      <c r="K1089" s="2"/>
      <c r="L1089" s="2"/>
      <c r="M1089" s="2"/>
      <c r="N1089" s="2"/>
      <c r="O1089" s="2"/>
      <c r="P1089" s="2"/>
      <c r="Q1089" s="2"/>
      <c r="R1089" s="2"/>
      <c r="S1089" s="2"/>
      <c r="T1089" s="2"/>
      <c r="U1089" s="2"/>
    </row>
    <row r="1090" spans="1:21" x14ac:dyDescent="0.4">
      <c r="A1090" s="2"/>
      <c r="B1090" s="2"/>
      <c r="C1090" s="14" t="str">
        <f t="shared" si="16"/>
        <v/>
      </c>
      <c r="D1090" s="2"/>
      <c r="E1090" s="2"/>
      <c r="F1090" s="2"/>
      <c r="G1090" s="2"/>
      <c r="H1090" s="2"/>
      <c r="I1090" s="2"/>
      <c r="J1090" s="2"/>
      <c r="K1090" s="2"/>
      <c r="L1090" s="2"/>
      <c r="M1090" s="2"/>
      <c r="N1090" s="2"/>
      <c r="O1090" s="2"/>
      <c r="P1090" s="2"/>
      <c r="Q1090" s="2"/>
      <c r="R1090" s="2"/>
      <c r="S1090" s="2"/>
      <c r="T1090" s="2"/>
      <c r="U1090" s="2"/>
    </row>
    <row r="1091" spans="1:21" x14ac:dyDescent="0.4">
      <c r="A1091" s="2"/>
      <c r="B1091" s="2"/>
      <c r="C1091" s="14" t="str">
        <f t="shared" si="16"/>
        <v/>
      </c>
      <c r="D1091" s="2"/>
      <c r="E1091" s="2"/>
      <c r="F1091" s="2"/>
      <c r="G1091" s="2"/>
      <c r="H1091" s="2"/>
      <c r="I1091" s="2"/>
      <c r="J1091" s="2"/>
      <c r="K1091" s="2"/>
      <c r="L1091" s="2"/>
      <c r="M1091" s="2"/>
      <c r="N1091" s="2"/>
      <c r="O1091" s="2"/>
      <c r="P1091" s="2"/>
      <c r="Q1091" s="2"/>
      <c r="R1091" s="2"/>
      <c r="S1091" s="2"/>
      <c r="T1091" s="2"/>
      <c r="U1091" s="2"/>
    </row>
    <row r="1092" spans="1:21" x14ac:dyDescent="0.4">
      <c r="A1092" s="2"/>
      <c r="B1092" s="2"/>
      <c r="C1092" s="14" t="str">
        <f t="shared" si="16"/>
        <v/>
      </c>
      <c r="D1092" s="2"/>
      <c r="E1092" s="2"/>
      <c r="F1092" s="2"/>
      <c r="G1092" s="2"/>
      <c r="H1092" s="2"/>
      <c r="I1092" s="2"/>
      <c r="J1092" s="2"/>
      <c r="K1092" s="2"/>
      <c r="L1092" s="2"/>
      <c r="M1092" s="2"/>
      <c r="N1092" s="2"/>
      <c r="O1092" s="2"/>
      <c r="P1092" s="2"/>
      <c r="Q1092" s="2"/>
      <c r="R1092" s="2"/>
      <c r="S1092" s="2"/>
      <c r="T1092" s="2"/>
      <c r="U1092" s="2"/>
    </row>
    <row r="1093" spans="1:21" x14ac:dyDescent="0.4">
      <c r="A1093" s="2"/>
      <c r="B1093" s="2"/>
      <c r="C1093" s="14" t="str">
        <f t="shared" ref="C1093:C1156" si="17">IF(B1093="","",$U$1-B1093)</f>
        <v/>
      </c>
      <c r="D1093" s="2"/>
      <c r="E1093" s="2"/>
      <c r="F1093" s="2"/>
      <c r="G1093" s="2"/>
      <c r="H1093" s="2"/>
      <c r="I1093" s="2"/>
      <c r="J1093" s="2"/>
      <c r="K1093" s="2"/>
      <c r="L1093" s="2"/>
      <c r="M1093" s="2"/>
      <c r="N1093" s="2"/>
      <c r="O1093" s="2"/>
      <c r="P1093" s="2"/>
      <c r="Q1093" s="2"/>
      <c r="R1093" s="2"/>
      <c r="S1093" s="2"/>
      <c r="T1093" s="2"/>
      <c r="U1093" s="2"/>
    </row>
    <row r="1094" spans="1:21" x14ac:dyDescent="0.4">
      <c r="A1094" s="2"/>
      <c r="B1094" s="2"/>
      <c r="C1094" s="14" t="str">
        <f t="shared" si="17"/>
        <v/>
      </c>
      <c r="D1094" s="2"/>
      <c r="E1094" s="2"/>
      <c r="F1094" s="2"/>
      <c r="G1094" s="2"/>
      <c r="H1094" s="2"/>
      <c r="I1094" s="2"/>
      <c r="J1094" s="2"/>
      <c r="K1094" s="2"/>
      <c r="L1094" s="2"/>
      <c r="M1094" s="2"/>
      <c r="N1094" s="2"/>
      <c r="O1094" s="2"/>
      <c r="P1094" s="2"/>
      <c r="Q1094" s="2"/>
      <c r="R1094" s="2"/>
      <c r="S1094" s="2"/>
      <c r="T1094" s="2"/>
      <c r="U1094" s="2"/>
    </row>
    <row r="1095" spans="1:21" x14ac:dyDescent="0.4">
      <c r="A1095" s="2"/>
      <c r="B1095" s="2"/>
      <c r="C1095" s="14" t="str">
        <f t="shared" si="17"/>
        <v/>
      </c>
      <c r="D1095" s="2"/>
      <c r="E1095" s="2"/>
      <c r="F1095" s="2"/>
      <c r="G1095" s="2"/>
      <c r="H1095" s="2"/>
      <c r="I1095" s="2"/>
      <c r="J1095" s="2"/>
      <c r="K1095" s="2"/>
      <c r="L1095" s="2"/>
      <c r="M1095" s="2"/>
      <c r="N1095" s="2"/>
      <c r="O1095" s="2"/>
      <c r="P1095" s="2"/>
      <c r="Q1095" s="2"/>
      <c r="R1095" s="2"/>
      <c r="S1095" s="2"/>
      <c r="T1095" s="2"/>
      <c r="U1095" s="2"/>
    </row>
    <row r="1096" spans="1:21" x14ac:dyDescent="0.4">
      <c r="A1096" s="2"/>
      <c r="B1096" s="2"/>
      <c r="C1096" s="14" t="str">
        <f t="shared" si="17"/>
        <v/>
      </c>
      <c r="D1096" s="2"/>
      <c r="E1096" s="2"/>
      <c r="F1096" s="2"/>
      <c r="G1096" s="2"/>
      <c r="H1096" s="2"/>
      <c r="I1096" s="2"/>
      <c r="J1096" s="2"/>
      <c r="K1096" s="2"/>
      <c r="L1096" s="2"/>
      <c r="M1096" s="2"/>
      <c r="N1096" s="2"/>
      <c r="O1096" s="2"/>
      <c r="P1096" s="2"/>
      <c r="Q1096" s="2"/>
      <c r="R1096" s="2"/>
      <c r="S1096" s="2"/>
      <c r="T1096" s="2"/>
      <c r="U1096" s="2"/>
    </row>
    <row r="1097" spans="1:21" x14ac:dyDescent="0.4">
      <c r="A1097" s="2"/>
      <c r="B1097" s="2"/>
      <c r="C1097" s="14" t="str">
        <f t="shared" si="17"/>
        <v/>
      </c>
      <c r="D1097" s="2"/>
      <c r="E1097" s="2"/>
      <c r="F1097" s="2"/>
      <c r="G1097" s="2"/>
      <c r="H1097" s="2"/>
      <c r="I1097" s="2"/>
      <c r="J1097" s="2"/>
      <c r="K1097" s="2"/>
      <c r="L1097" s="2"/>
      <c r="M1097" s="2"/>
      <c r="N1097" s="2"/>
      <c r="O1097" s="2"/>
      <c r="P1097" s="2"/>
      <c r="Q1097" s="2"/>
      <c r="R1097" s="2"/>
      <c r="S1097" s="2"/>
      <c r="T1097" s="2"/>
      <c r="U1097" s="2"/>
    </row>
    <row r="1098" spans="1:21" x14ac:dyDescent="0.4">
      <c r="A1098" s="2"/>
      <c r="B1098" s="2"/>
      <c r="C1098" s="14" t="str">
        <f t="shared" si="17"/>
        <v/>
      </c>
      <c r="D1098" s="2"/>
      <c r="E1098" s="2"/>
      <c r="F1098" s="2"/>
      <c r="G1098" s="2"/>
      <c r="H1098" s="2"/>
      <c r="I1098" s="2"/>
      <c r="J1098" s="2"/>
      <c r="K1098" s="2"/>
      <c r="L1098" s="2"/>
      <c r="M1098" s="2"/>
      <c r="N1098" s="2"/>
      <c r="O1098" s="2"/>
      <c r="P1098" s="2"/>
      <c r="Q1098" s="2"/>
      <c r="R1098" s="2"/>
      <c r="S1098" s="2"/>
      <c r="T1098" s="2"/>
      <c r="U1098" s="2"/>
    </row>
    <row r="1099" spans="1:21" x14ac:dyDescent="0.4">
      <c r="A1099" s="2"/>
      <c r="B1099" s="2"/>
      <c r="C1099" s="14" t="str">
        <f t="shared" si="17"/>
        <v/>
      </c>
      <c r="D1099" s="2"/>
      <c r="E1099" s="2"/>
      <c r="F1099" s="2"/>
      <c r="G1099" s="2"/>
      <c r="H1099" s="2"/>
      <c r="I1099" s="2"/>
      <c r="J1099" s="2"/>
      <c r="K1099" s="2"/>
      <c r="L1099" s="2"/>
      <c r="M1099" s="2"/>
      <c r="N1099" s="2"/>
      <c r="O1099" s="2"/>
      <c r="P1099" s="2"/>
      <c r="Q1099" s="2"/>
      <c r="R1099" s="2"/>
      <c r="S1099" s="2"/>
      <c r="T1099" s="2"/>
      <c r="U1099" s="2"/>
    </row>
    <row r="1100" spans="1:21" x14ac:dyDescent="0.4">
      <c r="A1100" s="2"/>
      <c r="B1100" s="2"/>
      <c r="C1100" s="14" t="str">
        <f t="shared" si="17"/>
        <v/>
      </c>
      <c r="D1100" s="2"/>
      <c r="E1100" s="2"/>
      <c r="F1100" s="2"/>
      <c r="G1100" s="2"/>
      <c r="H1100" s="2"/>
      <c r="I1100" s="2"/>
      <c r="J1100" s="2"/>
      <c r="K1100" s="2"/>
      <c r="L1100" s="2"/>
      <c r="M1100" s="2"/>
      <c r="N1100" s="2"/>
      <c r="O1100" s="2"/>
      <c r="P1100" s="2"/>
      <c r="Q1100" s="2"/>
      <c r="R1100" s="2"/>
      <c r="S1100" s="2"/>
      <c r="T1100" s="2"/>
      <c r="U1100" s="2"/>
    </row>
    <row r="1101" spans="1:21" x14ac:dyDescent="0.4">
      <c r="A1101" s="2"/>
      <c r="B1101" s="2"/>
      <c r="C1101" s="14" t="str">
        <f t="shared" si="17"/>
        <v/>
      </c>
      <c r="D1101" s="2"/>
      <c r="E1101" s="2"/>
      <c r="F1101" s="2"/>
      <c r="G1101" s="2"/>
      <c r="H1101" s="2"/>
      <c r="I1101" s="2"/>
      <c r="J1101" s="2"/>
      <c r="K1101" s="2"/>
      <c r="L1101" s="2"/>
      <c r="M1101" s="2"/>
      <c r="N1101" s="2"/>
      <c r="O1101" s="2"/>
      <c r="P1101" s="2"/>
      <c r="Q1101" s="2"/>
      <c r="R1101" s="2"/>
      <c r="S1101" s="2"/>
      <c r="T1101" s="2"/>
      <c r="U1101" s="2"/>
    </row>
    <row r="1102" spans="1:21" x14ac:dyDescent="0.4">
      <c r="A1102" s="2"/>
      <c r="B1102" s="2"/>
      <c r="C1102" s="14" t="str">
        <f t="shared" si="17"/>
        <v/>
      </c>
      <c r="D1102" s="2"/>
      <c r="E1102" s="2"/>
      <c r="F1102" s="2"/>
      <c r="G1102" s="2"/>
      <c r="H1102" s="2"/>
      <c r="I1102" s="2"/>
      <c r="J1102" s="2"/>
      <c r="K1102" s="2"/>
      <c r="L1102" s="2"/>
      <c r="M1102" s="2"/>
      <c r="N1102" s="2"/>
      <c r="O1102" s="2"/>
      <c r="P1102" s="2"/>
      <c r="Q1102" s="2"/>
      <c r="R1102" s="2"/>
      <c r="S1102" s="2"/>
      <c r="T1102" s="2"/>
      <c r="U1102" s="2"/>
    </row>
    <row r="1103" spans="1:21" x14ac:dyDescent="0.4">
      <c r="A1103" s="2"/>
      <c r="B1103" s="2"/>
      <c r="C1103" s="14" t="str">
        <f t="shared" si="17"/>
        <v/>
      </c>
      <c r="D1103" s="2"/>
      <c r="E1103" s="2"/>
      <c r="F1103" s="2"/>
      <c r="G1103" s="2"/>
      <c r="H1103" s="2"/>
      <c r="I1103" s="2"/>
      <c r="J1103" s="2"/>
      <c r="K1103" s="2"/>
      <c r="L1103" s="2"/>
      <c r="M1103" s="2"/>
      <c r="N1103" s="2"/>
      <c r="O1103" s="2"/>
      <c r="P1103" s="2"/>
      <c r="Q1103" s="2"/>
      <c r="R1103" s="2"/>
      <c r="S1103" s="2"/>
      <c r="T1103" s="2"/>
      <c r="U1103" s="2"/>
    </row>
    <row r="1104" spans="1:21" x14ac:dyDescent="0.4">
      <c r="A1104" s="2"/>
      <c r="B1104" s="2"/>
      <c r="C1104" s="14" t="str">
        <f t="shared" si="17"/>
        <v/>
      </c>
      <c r="D1104" s="2"/>
      <c r="E1104" s="2"/>
      <c r="F1104" s="2"/>
      <c r="G1104" s="2"/>
      <c r="H1104" s="2"/>
      <c r="I1104" s="2"/>
      <c r="J1104" s="2"/>
      <c r="K1104" s="2"/>
      <c r="L1104" s="2"/>
      <c r="M1104" s="2"/>
      <c r="N1104" s="2"/>
      <c r="O1104" s="2"/>
      <c r="P1104" s="2"/>
      <c r="Q1104" s="2"/>
      <c r="R1104" s="2"/>
      <c r="S1104" s="2"/>
      <c r="T1104" s="2"/>
      <c r="U1104" s="2"/>
    </row>
    <row r="1105" spans="1:21" x14ac:dyDescent="0.4">
      <c r="A1105" s="2"/>
      <c r="B1105" s="2"/>
      <c r="C1105" s="14" t="str">
        <f t="shared" si="17"/>
        <v/>
      </c>
      <c r="D1105" s="2"/>
      <c r="E1105" s="2"/>
      <c r="F1105" s="2"/>
      <c r="G1105" s="2"/>
      <c r="H1105" s="2"/>
      <c r="I1105" s="2"/>
      <c r="J1105" s="2"/>
      <c r="K1105" s="2"/>
      <c r="L1105" s="2"/>
      <c r="M1105" s="2"/>
      <c r="N1105" s="2"/>
      <c r="O1105" s="2"/>
      <c r="P1105" s="2"/>
      <c r="Q1105" s="2"/>
      <c r="R1105" s="2"/>
      <c r="S1105" s="2"/>
      <c r="T1105" s="2"/>
      <c r="U1105" s="2"/>
    </row>
    <row r="1106" spans="1:21" x14ac:dyDescent="0.4">
      <c r="A1106" s="2"/>
      <c r="B1106" s="2"/>
      <c r="C1106" s="14" t="str">
        <f t="shared" si="17"/>
        <v/>
      </c>
      <c r="D1106" s="2"/>
      <c r="E1106" s="2"/>
      <c r="F1106" s="2"/>
      <c r="G1106" s="2"/>
      <c r="H1106" s="2"/>
      <c r="I1106" s="2"/>
      <c r="J1106" s="2"/>
      <c r="K1106" s="2"/>
      <c r="L1106" s="2"/>
      <c r="M1106" s="2"/>
      <c r="N1106" s="2"/>
      <c r="O1106" s="2"/>
      <c r="P1106" s="2"/>
      <c r="Q1106" s="2"/>
      <c r="R1106" s="2"/>
      <c r="S1106" s="2"/>
      <c r="T1106" s="2"/>
      <c r="U1106" s="2"/>
    </row>
    <row r="1107" spans="1:21" x14ac:dyDescent="0.4">
      <c r="A1107" s="2"/>
      <c r="B1107" s="2"/>
      <c r="C1107" s="14" t="str">
        <f t="shared" si="17"/>
        <v/>
      </c>
      <c r="D1107" s="2"/>
      <c r="E1107" s="2"/>
      <c r="F1107" s="2"/>
      <c r="G1107" s="2"/>
      <c r="H1107" s="2"/>
      <c r="I1107" s="2"/>
      <c r="J1107" s="2"/>
      <c r="K1107" s="2"/>
      <c r="L1107" s="2"/>
      <c r="M1107" s="2"/>
      <c r="N1107" s="2"/>
      <c r="O1107" s="2"/>
      <c r="P1107" s="2"/>
      <c r="Q1107" s="2"/>
      <c r="R1107" s="2"/>
      <c r="S1107" s="2"/>
      <c r="T1107" s="2"/>
      <c r="U1107" s="2"/>
    </row>
    <row r="1108" spans="1:21" x14ac:dyDescent="0.4">
      <c r="A1108" s="2"/>
      <c r="B1108" s="2"/>
      <c r="C1108" s="14" t="str">
        <f t="shared" si="17"/>
        <v/>
      </c>
      <c r="D1108" s="2"/>
      <c r="E1108" s="2"/>
      <c r="F1108" s="2"/>
      <c r="G1108" s="2"/>
      <c r="H1108" s="2"/>
      <c r="I1108" s="2"/>
      <c r="J1108" s="2"/>
      <c r="K1108" s="2"/>
      <c r="L1108" s="2"/>
      <c r="M1108" s="2"/>
      <c r="N1108" s="2"/>
      <c r="O1108" s="2"/>
      <c r="P1108" s="2"/>
      <c r="Q1108" s="2"/>
      <c r="R1108" s="2"/>
      <c r="S1108" s="2"/>
      <c r="T1108" s="2"/>
      <c r="U1108" s="2"/>
    </row>
    <row r="1109" spans="1:21" x14ac:dyDescent="0.4">
      <c r="A1109" s="2"/>
      <c r="B1109" s="2"/>
      <c r="C1109" s="14" t="str">
        <f t="shared" si="17"/>
        <v/>
      </c>
      <c r="D1109" s="2"/>
      <c r="E1109" s="2"/>
      <c r="F1109" s="2"/>
      <c r="G1109" s="2"/>
      <c r="H1109" s="2"/>
      <c r="I1109" s="2"/>
      <c r="J1109" s="2"/>
      <c r="K1109" s="2"/>
      <c r="L1109" s="2"/>
      <c r="M1109" s="2"/>
      <c r="N1109" s="2"/>
      <c r="O1109" s="2"/>
      <c r="P1109" s="2"/>
      <c r="Q1109" s="2"/>
      <c r="R1109" s="2"/>
      <c r="S1109" s="2"/>
      <c r="T1109" s="2"/>
      <c r="U1109" s="2"/>
    </row>
    <row r="1110" spans="1:21" x14ac:dyDescent="0.4">
      <c r="A1110" s="2"/>
      <c r="B1110" s="2"/>
      <c r="C1110" s="14" t="str">
        <f t="shared" si="17"/>
        <v/>
      </c>
      <c r="D1110" s="2"/>
      <c r="E1110" s="2"/>
      <c r="F1110" s="2"/>
      <c r="G1110" s="2"/>
      <c r="H1110" s="2"/>
      <c r="I1110" s="2"/>
      <c r="J1110" s="2"/>
      <c r="K1110" s="2"/>
      <c r="L1110" s="2"/>
      <c r="M1110" s="2"/>
      <c r="N1110" s="2"/>
      <c r="O1110" s="2"/>
      <c r="P1110" s="2"/>
      <c r="Q1110" s="2"/>
      <c r="R1110" s="2"/>
      <c r="S1110" s="2"/>
      <c r="T1110" s="2"/>
      <c r="U1110" s="2"/>
    </row>
    <row r="1111" spans="1:21" x14ac:dyDescent="0.4">
      <c r="A1111" s="2"/>
      <c r="B1111" s="2"/>
      <c r="C1111" s="14" t="str">
        <f t="shared" si="17"/>
        <v/>
      </c>
      <c r="D1111" s="2"/>
      <c r="E1111" s="2"/>
      <c r="F1111" s="2"/>
      <c r="G1111" s="2"/>
      <c r="H1111" s="2"/>
      <c r="I1111" s="2"/>
      <c r="J1111" s="2"/>
      <c r="K1111" s="2"/>
      <c r="L1111" s="2"/>
      <c r="M1111" s="2"/>
      <c r="N1111" s="2"/>
      <c r="O1111" s="2"/>
      <c r="P1111" s="2"/>
      <c r="Q1111" s="2"/>
      <c r="R1111" s="2"/>
      <c r="S1111" s="2"/>
      <c r="T1111" s="2"/>
      <c r="U1111" s="2"/>
    </row>
    <row r="1112" spans="1:21" x14ac:dyDescent="0.4">
      <c r="A1112" s="2"/>
      <c r="B1112" s="2"/>
      <c r="C1112" s="14" t="str">
        <f t="shared" si="17"/>
        <v/>
      </c>
      <c r="D1112" s="2"/>
      <c r="E1112" s="2"/>
      <c r="F1112" s="2"/>
      <c r="G1112" s="2"/>
      <c r="H1112" s="2"/>
      <c r="I1112" s="2"/>
      <c r="J1112" s="2"/>
      <c r="K1112" s="2"/>
      <c r="L1112" s="2"/>
      <c r="M1112" s="2"/>
      <c r="N1112" s="2"/>
      <c r="O1112" s="2"/>
      <c r="P1112" s="2"/>
      <c r="Q1112" s="2"/>
      <c r="R1112" s="2"/>
      <c r="S1112" s="2"/>
      <c r="T1112" s="2"/>
      <c r="U1112" s="2"/>
    </row>
    <row r="1113" spans="1:21" x14ac:dyDescent="0.4">
      <c r="A1113" s="2"/>
      <c r="B1113" s="2"/>
      <c r="C1113" s="14" t="str">
        <f t="shared" si="17"/>
        <v/>
      </c>
      <c r="D1113" s="2"/>
      <c r="E1113" s="2"/>
      <c r="F1113" s="2"/>
      <c r="G1113" s="2"/>
      <c r="H1113" s="2"/>
      <c r="I1113" s="2"/>
      <c r="J1113" s="2"/>
      <c r="K1113" s="2"/>
      <c r="L1113" s="2"/>
      <c r="M1113" s="2"/>
      <c r="N1113" s="2"/>
      <c r="O1113" s="2"/>
      <c r="P1113" s="2"/>
      <c r="Q1113" s="2"/>
      <c r="R1113" s="2"/>
      <c r="S1113" s="2"/>
      <c r="T1113" s="2"/>
      <c r="U1113" s="2"/>
    </row>
    <row r="1114" spans="1:21" x14ac:dyDescent="0.4">
      <c r="A1114" s="2"/>
      <c r="B1114" s="2"/>
      <c r="C1114" s="14" t="str">
        <f t="shared" si="17"/>
        <v/>
      </c>
      <c r="D1114" s="2"/>
      <c r="E1114" s="2"/>
      <c r="F1114" s="2"/>
      <c r="G1114" s="2"/>
      <c r="H1114" s="2"/>
      <c r="I1114" s="2"/>
      <c r="J1114" s="2"/>
      <c r="K1114" s="2"/>
      <c r="L1114" s="2"/>
      <c r="M1114" s="2"/>
      <c r="N1114" s="2"/>
      <c r="O1114" s="2"/>
      <c r="P1114" s="2"/>
      <c r="Q1114" s="2"/>
      <c r="R1114" s="2"/>
      <c r="S1114" s="2"/>
      <c r="T1114" s="2"/>
      <c r="U1114" s="2"/>
    </row>
    <row r="1115" spans="1:21" x14ac:dyDescent="0.4">
      <c r="A1115" s="2"/>
      <c r="B1115" s="2"/>
      <c r="C1115" s="14" t="str">
        <f t="shared" si="17"/>
        <v/>
      </c>
      <c r="D1115" s="2"/>
      <c r="E1115" s="2"/>
      <c r="F1115" s="2"/>
      <c r="G1115" s="2"/>
      <c r="H1115" s="2"/>
      <c r="I1115" s="2"/>
      <c r="J1115" s="2"/>
      <c r="K1115" s="2"/>
      <c r="L1115" s="2"/>
      <c r="M1115" s="2"/>
      <c r="N1115" s="2"/>
      <c r="O1115" s="2"/>
      <c r="P1115" s="2"/>
      <c r="Q1115" s="2"/>
      <c r="R1115" s="2"/>
      <c r="S1115" s="2"/>
      <c r="T1115" s="2"/>
      <c r="U1115" s="2"/>
    </row>
    <row r="1116" spans="1:21" x14ac:dyDescent="0.4">
      <c r="A1116" s="2"/>
      <c r="B1116" s="2"/>
      <c r="C1116" s="14" t="str">
        <f t="shared" si="17"/>
        <v/>
      </c>
      <c r="D1116" s="2"/>
      <c r="E1116" s="2"/>
      <c r="F1116" s="2"/>
      <c r="G1116" s="2"/>
      <c r="H1116" s="2"/>
      <c r="I1116" s="2"/>
      <c r="J1116" s="2"/>
      <c r="K1116" s="2"/>
      <c r="L1116" s="2"/>
      <c r="M1116" s="2"/>
      <c r="N1116" s="2"/>
      <c r="O1116" s="2"/>
      <c r="P1116" s="2"/>
      <c r="Q1116" s="2"/>
      <c r="R1116" s="2"/>
      <c r="S1116" s="2"/>
      <c r="T1116" s="2"/>
      <c r="U1116" s="2"/>
    </row>
    <row r="1117" spans="1:21" x14ac:dyDescent="0.4">
      <c r="A1117" s="2"/>
      <c r="B1117" s="2"/>
      <c r="C1117" s="14" t="str">
        <f t="shared" si="17"/>
        <v/>
      </c>
      <c r="D1117" s="2"/>
      <c r="E1117" s="2"/>
      <c r="F1117" s="2"/>
      <c r="G1117" s="2"/>
      <c r="H1117" s="2"/>
      <c r="I1117" s="2"/>
      <c r="J1117" s="2"/>
      <c r="K1117" s="2"/>
      <c r="L1117" s="2"/>
      <c r="M1117" s="2"/>
      <c r="N1117" s="2"/>
      <c r="O1117" s="2"/>
      <c r="P1117" s="2"/>
      <c r="Q1117" s="2"/>
      <c r="R1117" s="2"/>
      <c r="S1117" s="2"/>
      <c r="T1117" s="2"/>
      <c r="U1117" s="2"/>
    </row>
    <row r="1118" spans="1:21" x14ac:dyDescent="0.4">
      <c r="A1118" s="2"/>
      <c r="B1118" s="2"/>
      <c r="C1118" s="14" t="str">
        <f t="shared" si="17"/>
        <v/>
      </c>
      <c r="D1118" s="2"/>
      <c r="E1118" s="2"/>
      <c r="F1118" s="2"/>
      <c r="G1118" s="2"/>
      <c r="H1118" s="2"/>
      <c r="I1118" s="2"/>
      <c r="J1118" s="2"/>
      <c r="K1118" s="2"/>
      <c r="L1118" s="2"/>
      <c r="M1118" s="2"/>
      <c r="N1118" s="2"/>
      <c r="O1118" s="2"/>
      <c r="P1118" s="2"/>
      <c r="Q1118" s="2"/>
      <c r="R1118" s="2"/>
      <c r="S1118" s="2"/>
      <c r="T1118" s="2"/>
      <c r="U1118" s="2"/>
    </row>
    <row r="1119" spans="1:21" x14ac:dyDescent="0.4">
      <c r="A1119" s="2"/>
      <c r="B1119" s="2"/>
      <c r="C1119" s="14" t="str">
        <f t="shared" si="17"/>
        <v/>
      </c>
      <c r="D1119" s="2"/>
      <c r="E1119" s="2"/>
      <c r="F1119" s="2"/>
      <c r="G1119" s="2"/>
      <c r="H1119" s="2"/>
      <c r="I1119" s="2"/>
      <c r="J1119" s="2"/>
      <c r="K1119" s="2"/>
      <c r="L1119" s="2"/>
      <c r="M1119" s="2"/>
      <c r="N1119" s="2"/>
      <c r="O1119" s="2"/>
      <c r="P1119" s="2"/>
      <c r="Q1119" s="2"/>
      <c r="R1119" s="2"/>
      <c r="S1119" s="2"/>
      <c r="T1119" s="2"/>
      <c r="U1119" s="2"/>
    </row>
    <row r="1120" spans="1:21" x14ac:dyDescent="0.4">
      <c r="A1120" s="2"/>
      <c r="B1120" s="2"/>
      <c r="C1120" s="14" t="str">
        <f t="shared" si="17"/>
        <v/>
      </c>
      <c r="D1120" s="2"/>
      <c r="E1120" s="2"/>
      <c r="F1120" s="2"/>
      <c r="G1120" s="2"/>
      <c r="H1120" s="2"/>
      <c r="I1120" s="2"/>
      <c r="J1120" s="2"/>
      <c r="K1120" s="2"/>
      <c r="L1120" s="2"/>
      <c r="M1120" s="2"/>
      <c r="N1120" s="2"/>
      <c r="O1120" s="2"/>
      <c r="P1120" s="2"/>
      <c r="Q1120" s="2"/>
      <c r="R1120" s="2"/>
      <c r="S1120" s="2"/>
      <c r="T1120" s="2"/>
      <c r="U1120" s="2"/>
    </row>
    <row r="1121" spans="1:21" x14ac:dyDescent="0.4">
      <c r="A1121" s="2"/>
      <c r="B1121" s="2"/>
      <c r="C1121" s="14" t="str">
        <f t="shared" si="17"/>
        <v/>
      </c>
      <c r="D1121" s="2"/>
      <c r="E1121" s="2"/>
      <c r="F1121" s="2"/>
      <c r="G1121" s="2"/>
      <c r="H1121" s="2"/>
      <c r="I1121" s="2"/>
      <c r="J1121" s="2"/>
      <c r="K1121" s="2"/>
      <c r="L1121" s="2"/>
      <c r="M1121" s="2"/>
      <c r="N1121" s="2"/>
      <c r="O1121" s="2"/>
      <c r="P1121" s="2"/>
      <c r="Q1121" s="2"/>
      <c r="R1121" s="2"/>
      <c r="S1121" s="2"/>
      <c r="T1121" s="2"/>
      <c r="U1121" s="2"/>
    </row>
    <row r="1122" spans="1:21" x14ac:dyDescent="0.4">
      <c r="A1122" s="2"/>
      <c r="B1122" s="2"/>
      <c r="C1122" s="14" t="str">
        <f t="shared" si="17"/>
        <v/>
      </c>
      <c r="D1122" s="2"/>
      <c r="E1122" s="2"/>
      <c r="F1122" s="2"/>
      <c r="G1122" s="2"/>
      <c r="H1122" s="2"/>
      <c r="I1122" s="2"/>
      <c r="J1122" s="2"/>
      <c r="K1122" s="2"/>
      <c r="L1122" s="2"/>
      <c r="M1122" s="2"/>
      <c r="N1122" s="2"/>
      <c r="O1122" s="2"/>
      <c r="P1122" s="2"/>
      <c r="Q1122" s="2"/>
      <c r="R1122" s="2"/>
      <c r="S1122" s="2"/>
      <c r="T1122" s="2"/>
      <c r="U1122" s="2"/>
    </row>
    <row r="1123" spans="1:21" x14ac:dyDescent="0.4">
      <c r="A1123" s="2"/>
      <c r="B1123" s="2"/>
      <c r="C1123" s="14" t="str">
        <f t="shared" si="17"/>
        <v/>
      </c>
      <c r="D1123" s="2"/>
      <c r="E1123" s="2"/>
      <c r="F1123" s="2"/>
      <c r="G1123" s="2"/>
      <c r="H1123" s="2"/>
      <c r="I1123" s="2"/>
      <c r="J1123" s="2"/>
      <c r="K1123" s="2"/>
      <c r="L1123" s="2"/>
      <c r="M1123" s="2"/>
      <c r="N1123" s="2"/>
      <c r="O1123" s="2"/>
      <c r="P1123" s="2"/>
      <c r="Q1123" s="2"/>
      <c r="R1123" s="2"/>
      <c r="S1123" s="2"/>
      <c r="T1123" s="2"/>
      <c r="U1123" s="2"/>
    </row>
    <row r="1124" spans="1:21" x14ac:dyDescent="0.4">
      <c r="A1124" s="2"/>
      <c r="B1124" s="2"/>
      <c r="C1124" s="14" t="str">
        <f t="shared" si="17"/>
        <v/>
      </c>
      <c r="D1124" s="2"/>
      <c r="E1124" s="2"/>
      <c r="F1124" s="2"/>
      <c r="G1124" s="2"/>
      <c r="H1124" s="2"/>
      <c r="I1124" s="2"/>
      <c r="J1124" s="2"/>
      <c r="K1124" s="2"/>
      <c r="L1124" s="2"/>
      <c r="M1124" s="2"/>
      <c r="N1124" s="2"/>
      <c r="O1124" s="2"/>
      <c r="P1124" s="2"/>
      <c r="Q1124" s="2"/>
      <c r="R1124" s="2"/>
      <c r="S1124" s="2"/>
      <c r="T1124" s="2"/>
      <c r="U1124" s="2"/>
    </row>
    <row r="1125" spans="1:21" x14ac:dyDescent="0.4">
      <c r="A1125" s="2"/>
      <c r="B1125" s="2"/>
      <c r="C1125" s="14" t="str">
        <f t="shared" si="17"/>
        <v/>
      </c>
      <c r="D1125" s="2"/>
      <c r="E1125" s="2"/>
      <c r="F1125" s="2"/>
      <c r="G1125" s="2"/>
      <c r="H1125" s="2"/>
      <c r="I1125" s="2"/>
      <c r="J1125" s="2"/>
      <c r="K1125" s="2"/>
      <c r="L1125" s="2"/>
      <c r="M1125" s="2"/>
      <c r="N1125" s="2"/>
      <c r="O1125" s="2"/>
      <c r="P1125" s="2"/>
      <c r="Q1125" s="2"/>
      <c r="R1125" s="2"/>
      <c r="S1125" s="2"/>
      <c r="T1125" s="2"/>
      <c r="U1125" s="2"/>
    </row>
    <row r="1126" spans="1:21" x14ac:dyDescent="0.4">
      <c r="A1126" s="2"/>
      <c r="B1126" s="2"/>
      <c r="C1126" s="14" t="str">
        <f t="shared" si="17"/>
        <v/>
      </c>
      <c r="D1126" s="2"/>
      <c r="E1126" s="2"/>
      <c r="F1126" s="2"/>
      <c r="G1126" s="2"/>
      <c r="H1126" s="2"/>
      <c r="I1126" s="2"/>
      <c r="J1126" s="2"/>
      <c r="K1126" s="2"/>
      <c r="L1126" s="2"/>
      <c r="M1126" s="2"/>
      <c r="N1126" s="2"/>
      <c r="O1126" s="2"/>
      <c r="P1126" s="2"/>
      <c r="Q1126" s="2"/>
      <c r="R1126" s="2"/>
      <c r="S1126" s="2"/>
      <c r="T1126" s="2"/>
      <c r="U1126" s="2"/>
    </row>
    <row r="1127" spans="1:21" x14ac:dyDescent="0.4">
      <c r="A1127" s="2"/>
      <c r="B1127" s="2"/>
      <c r="C1127" s="14" t="str">
        <f t="shared" si="17"/>
        <v/>
      </c>
      <c r="D1127" s="2"/>
      <c r="E1127" s="2"/>
      <c r="F1127" s="2"/>
      <c r="G1127" s="2"/>
      <c r="H1127" s="2"/>
      <c r="I1127" s="2"/>
      <c r="J1127" s="2"/>
      <c r="K1127" s="2"/>
      <c r="L1127" s="2"/>
      <c r="M1127" s="2"/>
      <c r="N1127" s="2"/>
      <c r="O1127" s="2"/>
      <c r="P1127" s="2"/>
      <c r="Q1127" s="2"/>
      <c r="R1127" s="2"/>
      <c r="S1127" s="2"/>
      <c r="T1127" s="2"/>
      <c r="U1127" s="2"/>
    </row>
    <row r="1128" spans="1:21" x14ac:dyDescent="0.4">
      <c r="A1128" s="2"/>
      <c r="B1128" s="2"/>
      <c r="C1128" s="14" t="str">
        <f t="shared" si="17"/>
        <v/>
      </c>
      <c r="D1128" s="2"/>
      <c r="E1128" s="2"/>
      <c r="F1128" s="2"/>
      <c r="G1128" s="2"/>
      <c r="H1128" s="2"/>
      <c r="I1128" s="2"/>
      <c r="J1128" s="2"/>
      <c r="K1128" s="2"/>
      <c r="L1128" s="2"/>
      <c r="M1128" s="2"/>
      <c r="N1128" s="2"/>
      <c r="O1128" s="2"/>
      <c r="P1128" s="2"/>
      <c r="Q1128" s="2"/>
      <c r="R1128" s="2"/>
      <c r="S1128" s="2"/>
      <c r="T1128" s="2"/>
      <c r="U1128" s="2"/>
    </row>
    <row r="1129" spans="1:21" x14ac:dyDescent="0.4">
      <c r="A1129" s="2"/>
      <c r="B1129" s="2"/>
      <c r="C1129" s="14" t="str">
        <f t="shared" si="17"/>
        <v/>
      </c>
      <c r="D1129" s="2"/>
      <c r="E1129" s="2"/>
      <c r="F1129" s="2"/>
      <c r="G1129" s="2"/>
      <c r="H1129" s="2"/>
      <c r="I1129" s="2"/>
      <c r="J1129" s="2"/>
      <c r="K1129" s="2"/>
      <c r="L1129" s="2"/>
      <c r="M1129" s="2"/>
      <c r="N1129" s="2"/>
      <c r="O1129" s="2"/>
      <c r="P1129" s="2"/>
      <c r="Q1129" s="2"/>
      <c r="R1129" s="2"/>
      <c r="S1129" s="2"/>
      <c r="T1129" s="2"/>
      <c r="U1129" s="2"/>
    </row>
    <row r="1130" spans="1:21" x14ac:dyDescent="0.4">
      <c r="A1130" s="2"/>
      <c r="B1130" s="2"/>
      <c r="C1130" s="14" t="str">
        <f t="shared" si="17"/>
        <v/>
      </c>
      <c r="D1130" s="2"/>
      <c r="E1130" s="2"/>
      <c r="F1130" s="2"/>
      <c r="G1130" s="2"/>
      <c r="H1130" s="2"/>
      <c r="I1130" s="2"/>
      <c r="J1130" s="2"/>
      <c r="K1130" s="2"/>
      <c r="L1130" s="2"/>
      <c r="M1130" s="2"/>
      <c r="N1130" s="2"/>
      <c r="O1130" s="2"/>
      <c r="P1130" s="2"/>
      <c r="Q1130" s="2"/>
      <c r="R1130" s="2"/>
      <c r="S1130" s="2"/>
      <c r="T1130" s="2"/>
      <c r="U1130" s="2"/>
    </row>
    <row r="1131" spans="1:21" x14ac:dyDescent="0.4">
      <c r="A1131" s="2"/>
      <c r="B1131" s="2"/>
      <c r="C1131" s="14" t="str">
        <f t="shared" si="17"/>
        <v/>
      </c>
      <c r="D1131" s="2"/>
      <c r="E1131" s="2"/>
      <c r="F1131" s="2"/>
      <c r="G1131" s="2"/>
      <c r="H1131" s="2"/>
      <c r="I1131" s="2"/>
      <c r="J1131" s="2"/>
      <c r="K1131" s="2"/>
      <c r="L1131" s="2"/>
      <c r="M1131" s="2"/>
      <c r="N1131" s="2"/>
      <c r="O1131" s="2"/>
      <c r="P1131" s="2"/>
      <c r="Q1131" s="2"/>
      <c r="R1131" s="2"/>
      <c r="S1131" s="2"/>
      <c r="T1131" s="2"/>
      <c r="U1131" s="2"/>
    </row>
    <row r="1132" spans="1:21" x14ac:dyDescent="0.4">
      <c r="A1132" s="2"/>
      <c r="B1132" s="2"/>
      <c r="C1132" s="14" t="str">
        <f t="shared" si="17"/>
        <v/>
      </c>
      <c r="D1132" s="2"/>
      <c r="E1132" s="2"/>
      <c r="F1132" s="2"/>
      <c r="G1132" s="2"/>
      <c r="H1132" s="2"/>
      <c r="I1132" s="2"/>
      <c r="J1132" s="2"/>
      <c r="K1132" s="2"/>
      <c r="L1132" s="2"/>
      <c r="M1132" s="2"/>
      <c r="N1132" s="2"/>
      <c r="O1132" s="2"/>
      <c r="P1132" s="2"/>
      <c r="Q1132" s="2"/>
      <c r="R1132" s="2"/>
      <c r="S1132" s="2"/>
      <c r="T1132" s="2"/>
      <c r="U1132" s="2"/>
    </row>
    <row r="1133" spans="1:21" x14ac:dyDescent="0.4">
      <c r="A1133" s="2"/>
      <c r="B1133" s="2"/>
      <c r="C1133" s="14" t="str">
        <f t="shared" si="17"/>
        <v/>
      </c>
      <c r="D1133" s="2"/>
      <c r="E1133" s="2"/>
      <c r="F1133" s="2"/>
      <c r="G1133" s="2"/>
      <c r="H1133" s="2"/>
      <c r="I1133" s="2"/>
      <c r="J1133" s="2"/>
      <c r="K1133" s="2"/>
      <c r="L1133" s="2"/>
      <c r="M1133" s="2"/>
      <c r="N1133" s="2"/>
      <c r="O1133" s="2"/>
      <c r="P1133" s="2"/>
      <c r="Q1133" s="2"/>
      <c r="R1133" s="2"/>
      <c r="S1133" s="2"/>
      <c r="T1133" s="2"/>
      <c r="U1133" s="2"/>
    </row>
    <row r="1134" spans="1:21" x14ac:dyDescent="0.4">
      <c r="A1134" s="2"/>
      <c r="B1134" s="2"/>
      <c r="C1134" s="14" t="str">
        <f t="shared" si="17"/>
        <v/>
      </c>
      <c r="D1134" s="2"/>
      <c r="E1134" s="2"/>
      <c r="F1134" s="2"/>
      <c r="G1134" s="2"/>
      <c r="H1134" s="2"/>
      <c r="I1134" s="2"/>
      <c r="J1134" s="2"/>
      <c r="K1134" s="2"/>
      <c r="L1134" s="2"/>
      <c r="M1134" s="2"/>
      <c r="N1134" s="2"/>
      <c r="O1134" s="2"/>
      <c r="P1134" s="2"/>
      <c r="Q1134" s="2"/>
      <c r="R1134" s="2"/>
      <c r="S1134" s="2"/>
      <c r="T1134" s="2"/>
      <c r="U1134" s="2"/>
    </row>
    <row r="1135" spans="1:21" x14ac:dyDescent="0.4">
      <c r="A1135" s="2"/>
      <c r="B1135" s="2"/>
      <c r="C1135" s="14" t="str">
        <f t="shared" si="17"/>
        <v/>
      </c>
      <c r="D1135" s="2"/>
      <c r="E1135" s="2"/>
      <c r="F1135" s="2"/>
      <c r="G1135" s="2"/>
      <c r="H1135" s="2"/>
      <c r="I1135" s="2"/>
      <c r="J1135" s="2"/>
      <c r="K1135" s="2"/>
      <c r="L1135" s="2"/>
      <c r="M1135" s="2"/>
      <c r="N1135" s="2"/>
      <c r="O1135" s="2"/>
      <c r="P1135" s="2"/>
      <c r="Q1135" s="2"/>
      <c r="R1135" s="2"/>
      <c r="S1135" s="2"/>
      <c r="T1135" s="2"/>
      <c r="U1135" s="2"/>
    </row>
    <row r="1136" spans="1:21" x14ac:dyDescent="0.4">
      <c r="A1136" s="2"/>
      <c r="B1136" s="2"/>
      <c r="C1136" s="14" t="str">
        <f t="shared" si="17"/>
        <v/>
      </c>
      <c r="D1136" s="2"/>
      <c r="E1136" s="2"/>
      <c r="F1136" s="2"/>
      <c r="G1136" s="2"/>
      <c r="H1136" s="2"/>
      <c r="I1136" s="2"/>
      <c r="J1136" s="2"/>
      <c r="K1136" s="2"/>
      <c r="L1136" s="2"/>
      <c r="M1136" s="2"/>
      <c r="N1136" s="2"/>
      <c r="O1136" s="2"/>
      <c r="P1136" s="2"/>
      <c r="Q1136" s="2"/>
      <c r="R1136" s="2"/>
      <c r="S1136" s="2"/>
      <c r="T1136" s="2"/>
      <c r="U1136" s="2"/>
    </row>
    <row r="1137" spans="1:21" x14ac:dyDescent="0.4">
      <c r="A1137" s="2"/>
      <c r="B1137" s="2"/>
      <c r="C1137" s="14" t="str">
        <f t="shared" si="17"/>
        <v/>
      </c>
      <c r="D1137" s="2"/>
      <c r="E1137" s="2"/>
      <c r="F1137" s="2"/>
      <c r="G1137" s="2"/>
      <c r="H1137" s="2"/>
      <c r="I1137" s="2"/>
      <c r="J1137" s="2"/>
      <c r="K1137" s="2"/>
      <c r="L1137" s="2"/>
      <c r="M1137" s="2"/>
      <c r="N1137" s="2"/>
      <c r="O1137" s="2"/>
      <c r="P1137" s="2"/>
      <c r="Q1137" s="2"/>
      <c r="R1137" s="2"/>
      <c r="S1137" s="2"/>
      <c r="T1137" s="2"/>
      <c r="U1137" s="2"/>
    </row>
    <row r="1138" spans="1:21" x14ac:dyDescent="0.4">
      <c r="A1138" s="2"/>
      <c r="B1138" s="2"/>
      <c r="C1138" s="14" t="str">
        <f t="shared" si="17"/>
        <v/>
      </c>
      <c r="D1138" s="2"/>
      <c r="E1138" s="2"/>
      <c r="F1138" s="2"/>
      <c r="G1138" s="2"/>
      <c r="H1138" s="2"/>
      <c r="I1138" s="2"/>
      <c r="J1138" s="2"/>
      <c r="K1138" s="2"/>
      <c r="L1138" s="2"/>
      <c r="M1138" s="2"/>
      <c r="N1138" s="2"/>
      <c r="O1138" s="2"/>
      <c r="P1138" s="2"/>
      <c r="Q1138" s="2"/>
      <c r="R1138" s="2"/>
      <c r="S1138" s="2"/>
      <c r="T1138" s="2"/>
      <c r="U1138" s="2"/>
    </row>
    <row r="1139" spans="1:21" x14ac:dyDescent="0.4">
      <c r="A1139" s="2"/>
      <c r="B1139" s="2"/>
      <c r="C1139" s="14" t="str">
        <f t="shared" si="17"/>
        <v/>
      </c>
      <c r="D1139" s="2"/>
      <c r="E1139" s="2"/>
      <c r="F1139" s="2"/>
      <c r="G1139" s="2"/>
      <c r="H1139" s="2"/>
      <c r="I1139" s="2"/>
      <c r="J1139" s="2"/>
      <c r="K1139" s="2"/>
      <c r="L1139" s="2"/>
      <c r="M1139" s="2"/>
      <c r="N1139" s="2"/>
      <c r="O1139" s="2"/>
      <c r="P1139" s="2"/>
      <c r="Q1139" s="2"/>
      <c r="R1139" s="2"/>
      <c r="S1139" s="2"/>
      <c r="T1139" s="2"/>
      <c r="U1139" s="2"/>
    </row>
    <row r="1140" spans="1:21" x14ac:dyDescent="0.4">
      <c r="A1140" s="2"/>
      <c r="B1140" s="2"/>
      <c r="C1140" s="14" t="str">
        <f t="shared" si="17"/>
        <v/>
      </c>
      <c r="D1140" s="2"/>
      <c r="E1140" s="2"/>
      <c r="F1140" s="2"/>
      <c r="G1140" s="2"/>
      <c r="H1140" s="2"/>
      <c r="I1140" s="2"/>
      <c r="J1140" s="2"/>
      <c r="K1140" s="2"/>
      <c r="L1140" s="2"/>
      <c r="M1140" s="2"/>
      <c r="N1140" s="2"/>
      <c r="O1140" s="2"/>
      <c r="P1140" s="2"/>
      <c r="Q1140" s="2"/>
      <c r="R1140" s="2"/>
      <c r="S1140" s="2"/>
      <c r="T1140" s="2"/>
      <c r="U1140" s="2"/>
    </row>
    <row r="1141" spans="1:21" x14ac:dyDescent="0.4">
      <c r="A1141" s="2"/>
      <c r="B1141" s="2"/>
      <c r="C1141" s="14" t="str">
        <f t="shared" si="17"/>
        <v/>
      </c>
      <c r="D1141" s="2"/>
      <c r="E1141" s="2"/>
      <c r="F1141" s="2"/>
      <c r="G1141" s="2"/>
      <c r="H1141" s="2"/>
      <c r="I1141" s="2"/>
      <c r="J1141" s="2"/>
      <c r="K1141" s="2"/>
      <c r="L1141" s="2"/>
      <c r="M1141" s="2"/>
      <c r="N1141" s="2"/>
      <c r="O1141" s="2"/>
      <c r="P1141" s="2"/>
      <c r="Q1141" s="2"/>
      <c r="R1141" s="2"/>
      <c r="S1141" s="2"/>
      <c r="T1141" s="2"/>
      <c r="U1141" s="2"/>
    </row>
    <row r="1142" spans="1:21" x14ac:dyDescent="0.4">
      <c r="A1142" s="2"/>
      <c r="B1142" s="2"/>
      <c r="C1142" s="14" t="str">
        <f t="shared" si="17"/>
        <v/>
      </c>
      <c r="D1142" s="2"/>
      <c r="E1142" s="2"/>
      <c r="F1142" s="2"/>
      <c r="G1142" s="2"/>
      <c r="H1142" s="2"/>
      <c r="I1142" s="2"/>
      <c r="J1142" s="2"/>
      <c r="K1142" s="2"/>
      <c r="L1142" s="2"/>
      <c r="M1142" s="2"/>
      <c r="N1142" s="2"/>
      <c r="O1142" s="2"/>
      <c r="P1142" s="2"/>
      <c r="Q1142" s="2"/>
      <c r="R1142" s="2"/>
      <c r="S1142" s="2"/>
      <c r="T1142" s="2"/>
      <c r="U1142" s="2"/>
    </row>
    <row r="1143" spans="1:21" x14ac:dyDescent="0.4">
      <c r="A1143" s="2"/>
      <c r="B1143" s="2"/>
      <c r="C1143" s="14" t="str">
        <f t="shared" si="17"/>
        <v/>
      </c>
      <c r="D1143" s="2"/>
      <c r="E1143" s="2"/>
      <c r="F1143" s="2"/>
      <c r="G1143" s="2"/>
      <c r="H1143" s="2"/>
      <c r="I1143" s="2"/>
      <c r="J1143" s="2"/>
      <c r="K1143" s="2"/>
      <c r="L1143" s="2"/>
      <c r="M1143" s="2"/>
      <c r="N1143" s="2"/>
      <c r="O1143" s="2"/>
      <c r="P1143" s="2"/>
      <c r="Q1143" s="2"/>
      <c r="R1143" s="2"/>
      <c r="S1143" s="2"/>
      <c r="T1143" s="2"/>
      <c r="U1143" s="2"/>
    </row>
    <row r="1144" spans="1:21" x14ac:dyDescent="0.4">
      <c r="A1144" s="2"/>
      <c r="B1144" s="2"/>
      <c r="C1144" s="14" t="str">
        <f t="shared" si="17"/>
        <v/>
      </c>
      <c r="D1144" s="2"/>
      <c r="E1144" s="2"/>
      <c r="F1144" s="2"/>
      <c r="G1144" s="2"/>
      <c r="H1144" s="2"/>
      <c r="I1144" s="2"/>
      <c r="J1144" s="2"/>
      <c r="K1144" s="2"/>
      <c r="L1144" s="2"/>
      <c r="M1144" s="2"/>
      <c r="N1144" s="2"/>
      <c r="O1144" s="2"/>
      <c r="P1144" s="2"/>
      <c r="Q1144" s="2"/>
      <c r="R1144" s="2"/>
      <c r="S1144" s="2"/>
      <c r="T1144" s="2"/>
      <c r="U1144" s="2"/>
    </row>
    <row r="1145" spans="1:21" x14ac:dyDescent="0.4">
      <c r="A1145" s="2"/>
      <c r="B1145" s="2"/>
      <c r="C1145" s="14" t="str">
        <f t="shared" si="17"/>
        <v/>
      </c>
      <c r="D1145" s="2"/>
      <c r="E1145" s="2"/>
      <c r="F1145" s="2"/>
      <c r="G1145" s="2"/>
      <c r="H1145" s="2"/>
      <c r="I1145" s="2"/>
      <c r="J1145" s="2"/>
      <c r="K1145" s="2"/>
      <c r="L1145" s="2"/>
      <c r="M1145" s="2"/>
      <c r="N1145" s="2"/>
      <c r="O1145" s="2"/>
      <c r="P1145" s="2"/>
      <c r="Q1145" s="2"/>
      <c r="R1145" s="2"/>
      <c r="S1145" s="2"/>
      <c r="T1145" s="2"/>
      <c r="U1145" s="2"/>
    </row>
    <row r="1146" spans="1:21" x14ac:dyDescent="0.4">
      <c r="A1146" s="2"/>
      <c r="B1146" s="2"/>
      <c r="C1146" s="14" t="str">
        <f t="shared" si="17"/>
        <v/>
      </c>
      <c r="D1146" s="2"/>
      <c r="E1146" s="2"/>
      <c r="F1146" s="2"/>
      <c r="G1146" s="2"/>
      <c r="H1146" s="2"/>
      <c r="I1146" s="2"/>
      <c r="J1146" s="2"/>
      <c r="K1146" s="2"/>
      <c r="L1146" s="2"/>
      <c r="M1146" s="2"/>
      <c r="N1146" s="2"/>
      <c r="O1146" s="2"/>
      <c r="P1146" s="2"/>
      <c r="Q1146" s="2"/>
      <c r="R1146" s="2"/>
      <c r="S1146" s="2"/>
      <c r="T1146" s="2"/>
      <c r="U1146" s="2"/>
    </row>
    <row r="1147" spans="1:21" x14ac:dyDescent="0.4">
      <c r="A1147" s="2"/>
      <c r="B1147" s="2"/>
      <c r="C1147" s="14" t="str">
        <f t="shared" si="17"/>
        <v/>
      </c>
      <c r="D1147" s="2"/>
      <c r="E1147" s="2"/>
      <c r="F1147" s="2"/>
      <c r="G1147" s="2"/>
      <c r="H1147" s="2"/>
      <c r="I1147" s="2"/>
      <c r="J1147" s="2"/>
      <c r="K1147" s="2"/>
      <c r="L1147" s="2"/>
      <c r="M1147" s="2"/>
      <c r="N1147" s="2"/>
      <c r="O1147" s="2"/>
      <c r="P1147" s="2"/>
      <c r="Q1147" s="2"/>
      <c r="R1147" s="2"/>
      <c r="S1147" s="2"/>
      <c r="T1147" s="2"/>
      <c r="U1147" s="2"/>
    </row>
    <row r="1148" spans="1:21" x14ac:dyDescent="0.4">
      <c r="A1148" s="2"/>
      <c r="B1148" s="2"/>
      <c r="C1148" s="14" t="str">
        <f t="shared" si="17"/>
        <v/>
      </c>
      <c r="D1148" s="2"/>
      <c r="E1148" s="2"/>
      <c r="F1148" s="2"/>
      <c r="G1148" s="2"/>
      <c r="H1148" s="2"/>
      <c r="I1148" s="2"/>
      <c r="J1148" s="2"/>
      <c r="K1148" s="2"/>
      <c r="L1148" s="2"/>
      <c r="M1148" s="2"/>
      <c r="N1148" s="2"/>
      <c r="O1148" s="2"/>
      <c r="P1148" s="2"/>
      <c r="Q1148" s="2"/>
      <c r="R1148" s="2"/>
      <c r="S1148" s="2"/>
      <c r="T1148" s="2"/>
      <c r="U1148" s="2"/>
    </row>
    <row r="1149" spans="1:21" x14ac:dyDescent="0.4">
      <c r="A1149" s="2"/>
      <c r="B1149" s="2"/>
      <c r="C1149" s="14" t="str">
        <f t="shared" si="17"/>
        <v/>
      </c>
      <c r="D1149" s="2"/>
      <c r="E1149" s="2"/>
      <c r="F1149" s="2"/>
      <c r="G1149" s="2"/>
      <c r="H1149" s="2"/>
      <c r="I1149" s="2"/>
      <c r="J1149" s="2"/>
      <c r="K1149" s="2"/>
      <c r="L1149" s="2"/>
      <c r="M1149" s="2"/>
      <c r="N1149" s="2"/>
      <c r="O1149" s="2"/>
      <c r="P1149" s="2"/>
      <c r="Q1149" s="2"/>
      <c r="R1149" s="2"/>
      <c r="S1149" s="2"/>
      <c r="T1149" s="2"/>
      <c r="U1149" s="2"/>
    </row>
    <row r="1150" spans="1:21" x14ac:dyDescent="0.4">
      <c r="A1150" s="2"/>
      <c r="B1150" s="2"/>
      <c r="C1150" s="14" t="str">
        <f t="shared" si="17"/>
        <v/>
      </c>
      <c r="D1150" s="2"/>
      <c r="E1150" s="2"/>
      <c r="F1150" s="2"/>
      <c r="G1150" s="2"/>
      <c r="H1150" s="2"/>
      <c r="I1150" s="2"/>
      <c r="J1150" s="2"/>
      <c r="K1150" s="2"/>
      <c r="L1150" s="2"/>
      <c r="M1150" s="2"/>
      <c r="N1150" s="2"/>
      <c r="O1150" s="2"/>
      <c r="P1150" s="2"/>
      <c r="Q1150" s="2"/>
      <c r="R1150" s="2"/>
      <c r="S1150" s="2"/>
      <c r="T1150" s="2"/>
      <c r="U1150" s="2"/>
    </row>
    <row r="1151" spans="1:21" x14ac:dyDescent="0.4">
      <c r="A1151" s="2"/>
      <c r="B1151" s="2"/>
      <c r="C1151" s="14" t="str">
        <f t="shared" si="17"/>
        <v/>
      </c>
      <c r="D1151" s="2"/>
      <c r="E1151" s="2"/>
      <c r="F1151" s="2"/>
      <c r="G1151" s="2"/>
      <c r="H1151" s="2"/>
      <c r="I1151" s="2"/>
      <c r="J1151" s="2"/>
      <c r="K1151" s="2"/>
      <c r="L1151" s="2"/>
      <c r="M1151" s="2"/>
      <c r="N1151" s="2"/>
      <c r="O1151" s="2"/>
      <c r="P1151" s="2"/>
      <c r="Q1151" s="2"/>
      <c r="R1151" s="2"/>
      <c r="S1151" s="2"/>
      <c r="T1151" s="2"/>
      <c r="U1151" s="2"/>
    </row>
    <row r="1152" spans="1:21" x14ac:dyDescent="0.4">
      <c r="A1152" s="2"/>
      <c r="B1152" s="2"/>
      <c r="C1152" s="14" t="str">
        <f t="shared" si="17"/>
        <v/>
      </c>
      <c r="D1152" s="2"/>
      <c r="E1152" s="2"/>
      <c r="F1152" s="2"/>
      <c r="G1152" s="2"/>
      <c r="H1152" s="2"/>
      <c r="I1152" s="2"/>
      <c r="J1152" s="2"/>
      <c r="K1152" s="2"/>
      <c r="L1152" s="2"/>
      <c r="M1152" s="2"/>
      <c r="N1152" s="2"/>
      <c r="O1152" s="2"/>
      <c r="P1152" s="2"/>
      <c r="Q1152" s="2"/>
      <c r="R1152" s="2"/>
      <c r="S1152" s="2"/>
      <c r="T1152" s="2"/>
      <c r="U1152" s="2"/>
    </row>
    <row r="1153" spans="1:21" x14ac:dyDescent="0.4">
      <c r="A1153" s="2"/>
      <c r="B1153" s="2"/>
      <c r="C1153" s="14" t="str">
        <f t="shared" si="17"/>
        <v/>
      </c>
      <c r="D1153" s="2"/>
      <c r="E1153" s="2"/>
      <c r="F1153" s="2"/>
      <c r="G1153" s="2"/>
      <c r="H1153" s="2"/>
      <c r="I1153" s="2"/>
      <c r="J1153" s="2"/>
      <c r="K1153" s="2"/>
      <c r="L1153" s="2"/>
      <c r="M1153" s="2"/>
      <c r="N1153" s="2"/>
      <c r="O1153" s="2"/>
      <c r="P1153" s="2"/>
      <c r="Q1153" s="2"/>
      <c r="R1153" s="2"/>
      <c r="S1153" s="2"/>
      <c r="T1153" s="2"/>
      <c r="U1153" s="2"/>
    </row>
    <row r="1154" spans="1:21" x14ac:dyDescent="0.4">
      <c r="A1154" s="2"/>
      <c r="B1154" s="2"/>
      <c r="C1154" s="14" t="str">
        <f t="shared" si="17"/>
        <v/>
      </c>
      <c r="D1154" s="2"/>
      <c r="E1154" s="2"/>
      <c r="F1154" s="2"/>
      <c r="G1154" s="2"/>
      <c r="H1154" s="2"/>
      <c r="I1154" s="2"/>
      <c r="J1154" s="2"/>
      <c r="K1154" s="2"/>
      <c r="L1154" s="2"/>
      <c r="M1154" s="2"/>
      <c r="N1154" s="2"/>
      <c r="O1154" s="2"/>
      <c r="P1154" s="2"/>
      <c r="Q1154" s="2"/>
      <c r="R1154" s="2"/>
      <c r="S1154" s="2"/>
      <c r="T1154" s="2"/>
      <c r="U1154" s="2"/>
    </row>
    <row r="1155" spans="1:21" x14ac:dyDescent="0.4">
      <c r="A1155" s="2"/>
      <c r="B1155" s="2"/>
      <c r="C1155" s="14" t="str">
        <f t="shared" si="17"/>
        <v/>
      </c>
      <c r="D1155" s="2"/>
      <c r="E1155" s="2"/>
      <c r="F1155" s="2"/>
      <c r="G1155" s="2"/>
      <c r="H1155" s="2"/>
      <c r="I1155" s="2"/>
      <c r="J1155" s="2"/>
      <c r="K1155" s="2"/>
      <c r="L1155" s="2"/>
      <c r="M1155" s="2"/>
      <c r="N1155" s="2"/>
      <c r="O1155" s="2"/>
      <c r="P1155" s="2"/>
      <c r="Q1155" s="2"/>
      <c r="R1155" s="2"/>
      <c r="S1155" s="2"/>
      <c r="T1155" s="2"/>
      <c r="U1155" s="2"/>
    </row>
    <row r="1156" spans="1:21" x14ac:dyDescent="0.4">
      <c r="A1156" s="2"/>
      <c r="B1156" s="2"/>
      <c r="C1156" s="14" t="str">
        <f t="shared" si="17"/>
        <v/>
      </c>
      <c r="D1156" s="2"/>
      <c r="E1156" s="2"/>
      <c r="F1156" s="2"/>
      <c r="G1156" s="2"/>
      <c r="H1156" s="2"/>
      <c r="I1156" s="2"/>
      <c r="J1156" s="2"/>
      <c r="K1156" s="2"/>
      <c r="L1156" s="2"/>
      <c r="M1156" s="2"/>
      <c r="N1156" s="2"/>
      <c r="O1156" s="2"/>
      <c r="P1156" s="2"/>
      <c r="Q1156" s="2"/>
      <c r="R1156" s="2"/>
      <c r="S1156" s="2"/>
      <c r="T1156" s="2"/>
      <c r="U1156" s="2"/>
    </row>
    <row r="1157" spans="1:21" x14ac:dyDescent="0.4">
      <c r="A1157" s="2"/>
      <c r="B1157" s="2"/>
      <c r="C1157" s="14" t="str">
        <f t="shared" ref="C1157:C1220" si="18">IF(B1157="","",$U$1-B1157)</f>
        <v/>
      </c>
      <c r="D1157" s="2"/>
      <c r="E1157" s="2"/>
      <c r="F1157" s="2"/>
      <c r="G1157" s="2"/>
      <c r="H1157" s="2"/>
      <c r="I1157" s="2"/>
      <c r="J1157" s="2"/>
      <c r="K1157" s="2"/>
      <c r="L1157" s="2"/>
      <c r="M1157" s="2"/>
      <c r="N1157" s="2"/>
      <c r="O1157" s="2"/>
      <c r="P1157" s="2"/>
      <c r="Q1157" s="2"/>
      <c r="R1157" s="2"/>
      <c r="S1157" s="2"/>
      <c r="T1157" s="2"/>
      <c r="U1157" s="2"/>
    </row>
    <row r="1158" spans="1:21" x14ac:dyDescent="0.4">
      <c r="A1158" s="2"/>
      <c r="B1158" s="2"/>
      <c r="C1158" s="14" t="str">
        <f t="shared" si="18"/>
        <v/>
      </c>
      <c r="D1158" s="2"/>
      <c r="E1158" s="2"/>
      <c r="F1158" s="2"/>
      <c r="G1158" s="2"/>
      <c r="H1158" s="2"/>
      <c r="I1158" s="2"/>
      <c r="J1158" s="2"/>
      <c r="K1158" s="2"/>
      <c r="L1158" s="2"/>
      <c r="M1158" s="2"/>
      <c r="N1158" s="2"/>
      <c r="O1158" s="2"/>
      <c r="P1158" s="2"/>
      <c r="Q1158" s="2"/>
      <c r="R1158" s="2"/>
      <c r="S1158" s="2"/>
      <c r="T1158" s="2"/>
      <c r="U1158" s="2"/>
    </row>
    <row r="1159" spans="1:21" x14ac:dyDescent="0.4">
      <c r="A1159" s="2"/>
      <c r="B1159" s="2"/>
      <c r="C1159" s="14" t="str">
        <f t="shared" si="18"/>
        <v/>
      </c>
      <c r="D1159" s="2"/>
      <c r="E1159" s="2"/>
      <c r="F1159" s="2"/>
      <c r="G1159" s="2"/>
      <c r="H1159" s="2"/>
      <c r="I1159" s="2"/>
      <c r="J1159" s="2"/>
      <c r="K1159" s="2"/>
      <c r="L1159" s="2"/>
      <c r="M1159" s="2"/>
      <c r="N1159" s="2"/>
      <c r="O1159" s="2"/>
      <c r="P1159" s="2"/>
      <c r="Q1159" s="2"/>
      <c r="R1159" s="2"/>
      <c r="S1159" s="2"/>
      <c r="T1159" s="2"/>
      <c r="U1159" s="2"/>
    </row>
    <row r="1160" spans="1:21" x14ac:dyDescent="0.4">
      <c r="A1160" s="2"/>
      <c r="B1160" s="2"/>
      <c r="C1160" s="14" t="str">
        <f t="shared" si="18"/>
        <v/>
      </c>
      <c r="D1160" s="2"/>
      <c r="E1160" s="2"/>
      <c r="F1160" s="2"/>
      <c r="G1160" s="2"/>
      <c r="H1160" s="2"/>
      <c r="I1160" s="2"/>
      <c r="J1160" s="2"/>
      <c r="K1160" s="2"/>
      <c r="L1160" s="2"/>
      <c r="M1160" s="2"/>
      <c r="N1160" s="2"/>
      <c r="O1160" s="2"/>
      <c r="P1160" s="2"/>
      <c r="Q1160" s="2"/>
      <c r="R1160" s="2"/>
      <c r="S1160" s="2"/>
      <c r="T1160" s="2"/>
      <c r="U1160" s="2"/>
    </row>
    <row r="1161" spans="1:21" x14ac:dyDescent="0.4">
      <c r="A1161" s="2"/>
      <c r="B1161" s="2"/>
      <c r="C1161" s="14" t="str">
        <f t="shared" si="18"/>
        <v/>
      </c>
      <c r="D1161" s="2"/>
      <c r="E1161" s="2"/>
      <c r="F1161" s="2"/>
      <c r="G1161" s="2"/>
      <c r="H1161" s="2"/>
      <c r="I1161" s="2"/>
      <c r="J1161" s="2"/>
      <c r="K1161" s="2"/>
      <c r="L1161" s="2"/>
      <c r="M1161" s="2"/>
      <c r="N1161" s="2"/>
      <c r="O1161" s="2"/>
      <c r="P1161" s="2"/>
      <c r="Q1161" s="2"/>
      <c r="R1161" s="2"/>
      <c r="S1161" s="2"/>
      <c r="T1161" s="2"/>
      <c r="U1161" s="2"/>
    </row>
    <row r="1162" spans="1:21" x14ac:dyDescent="0.4">
      <c r="A1162" s="2"/>
      <c r="B1162" s="2"/>
      <c r="C1162" s="14" t="str">
        <f t="shared" si="18"/>
        <v/>
      </c>
      <c r="D1162" s="2"/>
      <c r="E1162" s="2"/>
      <c r="F1162" s="2"/>
      <c r="G1162" s="2"/>
      <c r="H1162" s="2"/>
      <c r="I1162" s="2"/>
      <c r="J1162" s="2"/>
      <c r="K1162" s="2"/>
      <c r="L1162" s="2"/>
      <c r="M1162" s="2"/>
      <c r="N1162" s="2"/>
      <c r="O1162" s="2"/>
      <c r="P1162" s="2"/>
      <c r="Q1162" s="2"/>
      <c r="R1162" s="2"/>
      <c r="S1162" s="2"/>
      <c r="T1162" s="2"/>
      <c r="U1162" s="2"/>
    </row>
    <row r="1163" spans="1:21" x14ac:dyDescent="0.4">
      <c r="A1163" s="2"/>
      <c r="B1163" s="2"/>
      <c r="C1163" s="14" t="str">
        <f t="shared" si="18"/>
        <v/>
      </c>
      <c r="D1163" s="2"/>
      <c r="E1163" s="2"/>
      <c r="F1163" s="2"/>
      <c r="G1163" s="2"/>
      <c r="H1163" s="2"/>
      <c r="I1163" s="2"/>
      <c r="J1163" s="2"/>
      <c r="K1163" s="2"/>
      <c r="L1163" s="2"/>
      <c r="M1163" s="2"/>
      <c r="N1163" s="2"/>
      <c r="O1163" s="2"/>
      <c r="P1163" s="2"/>
      <c r="Q1163" s="2"/>
      <c r="R1163" s="2"/>
      <c r="S1163" s="2"/>
      <c r="T1163" s="2"/>
      <c r="U1163" s="2"/>
    </row>
    <row r="1164" spans="1:21" x14ac:dyDescent="0.4">
      <c r="A1164" s="2"/>
      <c r="B1164" s="2"/>
      <c r="C1164" s="14" t="str">
        <f t="shared" si="18"/>
        <v/>
      </c>
      <c r="D1164" s="2"/>
      <c r="E1164" s="2"/>
      <c r="F1164" s="2"/>
      <c r="G1164" s="2"/>
      <c r="H1164" s="2"/>
      <c r="I1164" s="2"/>
      <c r="J1164" s="2"/>
      <c r="K1164" s="2"/>
      <c r="L1164" s="2"/>
      <c r="M1164" s="2"/>
      <c r="N1164" s="2"/>
      <c r="O1164" s="2"/>
      <c r="P1164" s="2"/>
      <c r="Q1164" s="2"/>
      <c r="R1164" s="2"/>
      <c r="S1164" s="2"/>
      <c r="T1164" s="2"/>
      <c r="U1164" s="2"/>
    </row>
    <row r="1165" spans="1:21" x14ac:dyDescent="0.4">
      <c r="A1165" s="2"/>
      <c r="B1165" s="2"/>
      <c r="C1165" s="14" t="str">
        <f t="shared" si="18"/>
        <v/>
      </c>
      <c r="D1165" s="2"/>
      <c r="E1165" s="2"/>
      <c r="F1165" s="2"/>
      <c r="G1165" s="2"/>
      <c r="H1165" s="2"/>
      <c r="I1165" s="2"/>
      <c r="J1165" s="2"/>
      <c r="K1165" s="2"/>
      <c r="L1165" s="2"/>
      <c r="M1165" s="2"/>
      <c r="N1165" s="2"/>
      <c r="O1165" s="2"/>
      <c r="P1165" s="2"/>
      <c r="Q1165" s="2"/>
      <c r="R1165" s="2"/>
      <c r="S1165" s="2"/>
      <c r="T1165" s="2"/>
      <c r="U1165" s="2"/>
    </row>
    <row r="1166" spans="1:21" x14ac:dyDescent="0.4">
      <c r="A1166" s="2"/>
      <c r="B1166" s="2"/>
      <c r="C1166" s="14" t="str">
        <f t="shared" si="18"/>
        <v/>
      </c>
      <c r="D1166" s="2"/>
      <c r="E1166" s="2"/>
      <c r="F1166" s="2"/>
      <c r="G1166" s="2"/>
      <c r="H1166" s="2"/>
      <c r="I1166" s="2"/>
      <c r="J1166" s="2"/>
      <c r="K1166" s="2"/>
      <c r="L1166" s="2"/>
      <c r="M1166" s="2"/>
      <c r="N1166" s="2"/>
      <c r="O1166" s="2"/>
      <c r="P1166" s="2"/>
      <c r="Q1166" s="2"/>
      <c r="R1166" s="2"/>
      <c r="S1166" s="2"/>
      <c r="T1166" s="2"/>
      <c r="U1166" s="2"/>
    </row>
    <row r="1167" spans="1:21" x14ac:dyDescent="0.4">
      <c r="A1167" s="2"/>
      <c r="B1167" s="2"/>
      <c r="C1167" s="14" t="str">
        <f t="shared" si="18"/>
        <v/>
      </c>
      <c r="D1167" s="2"/>
      <c r="E1167" s="2"/>
      <c r="F1167" s="2"/>
      <c r="G1167" s="2"/>
      <c r="H1167" s="2"/>
      <c r="I1167" s="2"/>
      <c r="J1167" s="2"/>
      <c r="K1167" s="2"/>
      <c r="L1167" s="2"/>
      <c r="M1167" s="2"/>
      <c r="N1167" s="2"/>
      <c r="O1167" s="2"/>
      <c r="P1167" s="2"/>
      <c r="Q1167" s="2"/>
      <c r="R1167" s="2"/>
      <c r="S1167" s="2"/>
      <c r="T1167" s="2"/>
      <c r="U1167" s="2"/>
    </row>
    <row r="1168" spans="1:21" x14ac:dyDescent="0.4">
      <c r="A1168" s="2"/>
      <c r="B1168" s="2"/>
      <c r="C1168" s="14" t="str">
        <f t="shared" si="18"/>
        <v/>
      </c>
      <c r="D1168" s="2"/>
      <c r="E1168" s="2"/>
      <c r="F1168" s="2"/>
      <c r="G1168" s="2"/>
      <c r="H1168" s="2"/>
      <c r="I1168" s="2"/>
      <c r="J1168" s="2"/>
      <c r="K1168" s="2"/>
      <c r="L1168" s="2"/>
      <c r="M1168" s="2"/>
      <c r="N1168" s="2"/>
      <c r="O1168" s="2"/>
      <c r="P1168" s="2"/>
      <c r="Q1168" s="2"/>
      <c r="R1168" s="2"/>
      <c r="S1168" s="2"/>
      <c r="T1168" s="2"/>
      <c r="U1168" s="2"/>
    </row>
    <row r="1169" spans="1:21" x14ac:dyDescent="0.4">
      <c r="A1169" s="2"/>
      <c r="B1169" s="2"/>
      <c r="C1169" s="14" t="str">
        <f t="shared" si="18"/>
        <v/>
      </c>
      <c r="D1169" s="2"/>
      <c r="E1169" s="2"/>
      <c r="F1169" s="2"/>
      <c r="G1169" s="2"/>
      <c r="H1169" s="2"/>
      <c r="I1169" s="2"/>
      <c r="J1169" s="2"/>
      <c r="K1169" s="2"/>
      <c r="L1169" s="2"/>
      <c r="M1169" s="2"/>
      <c r="N1169" s="2"/>
      <c r="O1169" s="2"/>
      <c r="P1169" s="2"/>
      <c r="Q1169" s="2"/>
      <c r="R1169" s="2"/>
      <c r="S1169" s="2"/>
      <c r="T1169" s="2"/>
      <c r="U1169" s="2"/>
    </row>
    <row r="1170" spans="1:21" x14ac:dyDescent="0.4">
      <c r="A1170" s="2"/>
      <c r="B1170" s="2"/>
      <c r="C1170" s="14" t="str">
        <f t="shared" si="18"/>
        <v/>
      </c>
      <c r="D1170" s="2"/>
      <c r="E1170" s="2"/>
      <c r="F1170" s="2"/>
      <c r="G1170" s="2"/>
      <c r="H1170" s="2"/>
      <c r="I1170" s="2"/>
      <c r="J1170" s="2"/>
      <c r="K1170" s="2"/>
      <c r="L1170" s="2"/>
      <c r="M1170" s="2"/>
      <c r="N1170" s="2"/>
      <c r="O1170" s="2"/>
      <c r="P1170" s="2"/>
      <c r="Q1170" s="2"/>
      <c r="R1170" s="2"/>
      <c r="S1170" s="2"/>
      <c r="T1170" s="2"/>
      <c r="U1170" s="2"/>
    </row>
    <row r="1171" spans="1:21" x14ac:dyDescent="0.4">
      <c r="A1171" s="2"/>
      <c r="B1171" s="2"/>
      <c r="C1171" s="14" t="str">
        <f t="shared" si="18"/>
        <v/>
      </c>
      <c r="D1171" s="2"/>
      <c r="E1171" s="2"/>
      <c r="F1171" s="2"/>
      <c r="G1171" s="2"/>
      <c r="H1171" s="2"/>
      <c r="I1171" s="2"/>
      <c r="J1171" s="2"/>
      <c r="K1171" s="2"/>
      <c r="L1171" s="2"/>
      <c r="M1171" s="2"/>
      <c r="N1171" s="2"/>
      <c r="O1171" s="2"/>
      <c r="P1171" s="2"/>
      <c r="Q1171" s="2"/>
      <c r="R1171" s="2"/>
      <c r="S1171" s="2"/>
      <c r="T1171" s="2"/>
      <c r="U1171" s="2"/>
    </row>
    <row r="1172" spans="1:21" x14ac:dyDescent="0.4">
      <c r="A1172" s="2"/>
      <c r="B1172" s="2"/>
      <c r="C1172" s="14" t="str">
        <f t="shared" si="18"/>
        <v/>
      </c>
      <c r="D1172" s="2"/>
      <c r="E1172" s="2"/>
      <c r="F1172" s="2"/>
      <c r="G1172" s="2"/>
      <c r="H1172" s="2"/>
      <c r="I1172" s="2"/>
      <c r="J1172" s="2"/>
      <c r="K1172" s="2"/>
      <c r="L1172" s="2"/>
      <c r="M1172" s="2"/>
      <c r="N1172" s="2"/>
      <c r="O1172" s="2"/>
      <c r="P1172" s="2"/>
      <c r="Q1172" s="2"/>
      <c r="R1172" s="2"/>
      <c r="S1172" s="2"/>
      <c r="T1172" s="2"/>
      <c r="U1172" s="2"/>
    </row>
    <row r="1173" spans="1:21" x14ac:dyDescent="0.4">
      <c r="A1173" s="2"/>
      <c r="B1173" s="2"/>
      <c r="C1173" s="14" t="str">
        <f t="shared" si="18"/>
        <v/>
      </c>
      <c r="D1173" s="2"/>
      <c r="E1173" s="2"/>
      <c r="F1173" s="2"/>
      <c r="G1173" s="2"/>
      <c r="H1173" s="2"/>
      <c r="I1173" s="2"/>
      <c r="J1173" s="2"/>
      <c r="K1173" s="2"/>
      <c r="L1173" s="2"/>
      <c r="M1173" s="2"/>
      <c r="N1173" s="2"/>
      <c r="O1173" s="2"/>
      <c r="P1173" s="2"/>
      <c r="Q1173" s="2"/>
      <c r="R1173" s="2"/>
      <c r="S1173" s="2"/>
      <c r="T1173" s="2"/>
      <c r="U1173" s="2"/>
    </row>
    <row r="1174" spans="1:21" x14ac:dyDescent="0.4">
      <c r="A1174" s="2"/>
      <c r="B1174" s="2"/>
      <c r="C1174" s="14" t="str">
        <f t="shared" si="18"/>
        <v/>
      </c>
      <c r="D1174" s="2"/>
      <c r="E1174" s="2"/>
      <c r="F1174" s="2"/>
      <c r="G1174" s="2"/>
      <c r="H1174" s="2"/>
      <c r="I1174" s="2"/>
      <c r="J1174" s="2"/>
      <c r="K1174" s="2"/>
      <c r="L1174" s="2"/>
      <c r="M1174" s="2"/>
      <c r="N1174" s="2"/>
      <c r="O1174" s="2"/>
      <c r="P1174" s="2"/>
      <c r="Q1174" s="2"/>
      <c r="R1174" s="2"/>
      <c r="S1174" s="2"/>
      <c r="T1174" s="2"/>
      <c r="U1174" s="2"/>
    </row>
    <row r="1175" spans="1:21" x14ac:dyDescent="0.4">
      <c r="A1175" s="2"/>
      <c r="B1175" s="2"/>
      <c r="C1175" s="14" t="str">
        <f t="shared" si="18"/>
        <v/>
      </c>
      <c r="D1175" s="2"/>
      <c r="E1175" s="2"/>
      <c r="F1175" s="2"/>
      <c r="G1175" s="2"/>
      <c r="H1175" s="2"/>
      <c r="I1175" s="2"/>
      <c r="J1175" s="2"/>
      <c r="K1175" s="2"/>
      <c r="L1175" s="2"/>
      <c r="M1175" s="2"/>
      <c r="N1175" s="2"/>
      <c r="O1175" s="2"/>
      <c r="P1175" s="2"/>
      <c r="Q1175" s="2"/>
      <c r="R1175" s="2"/>
      <c r="S1175" s="2"/>
      <c r="T1175" s="2"/>
      <c r="U1175" s="2"/>
    </row>
    <row r="1176" spans="1:21" x14ac:dyDescent="0.4">
      <c r="A1176" s="2"/>
      <c r="B1176" s="2"/>
      <c r="C1176" s="14" t="str">
        <f t="shared" si="18"/>
        <v/>
      </c>
      <c r="D1176" s="2"/>
      <c r="E1176" s="2"/>
      <c r="F1176" s="2"/>
      <c r="G1176" s="2"/>
      <c r="H1176" s="2"/>
      <c r="I1176" s="2"/>
      <c r="J1176" s="2"/>
      <c r="K1176" s="2"/>
      <c r="L1176" s="2"/>
      <c r="M1176" s="2"/>
      <c r="N1176" s="2"/>
      <c r="O1176" s="2"/>
      <c r="P1176" s="2"/>
      <c r="Q1176" s="2"/>
      <c r="R1176" s="2"/>
      <c r="S1176" s="2"/>
      <c r="T1176" s="2"/>
      <c r="U1176" s="2"/>
    </row>
    <row r="1177" spans="1:21" x14ac:dyDescent="0.4">
      <c r="A1177" s="2"/>
      <c r="B1177" s="2"/>
      <c r="C1177" s="14" t="str">
        <f t="shared" si="18"/>
        <v/>
      </c>
      <c r="D1177" s="2"/>
      <c r="E1177" s="2"/>
      <c r="F1177" s="2"/>
      <c r="G1177" s="2"/>
      <c r="H1177" s="2"/>
      <c r="I1177" s="2"/>
      <c r="J1177" s="2"/>
      <c r="K1177" s="2"/>
      <c r="L1177" s="2"/>
      <c r="M1177" s="2"/>
      <c r="N1177" s="2"/>
      <c r="O1177" s="2"/>
      <c r="P1177" s="2"/>
      <c r="Q1177" s="2"/>
      <c r="R1177" s="2"/>
      <c r="S1177" s="2"/>
      <c r="T1177" s="2"/>
      <c r="U1177" s="2"/>
    </row>
    <row r="1178" spans="1:21" x14ac:dyDescent="0.4">
      <c r="A1178" s="2"/>
      <c r="B1178" s="2"/>
      <c r="C1178" s="14" t="str">
        <f t="shared" si="18"/>
        <v/>
      </c>
      <c r="D1178" s="2"/>
      <c r="E1178" s="2"/>
      <c r="F1178" s="2"/>
      <c r="G1178" s="2"/>
      <c r="H1178" s="2"/>
      <c r="I1178" s="2"/>
      <c r="J1178" s="2"/>
      <c r="K1178" s="2"/>
      <c r="L1178" s="2"/>
      <c r="M1178" s="2"/>
      <c r="N1178" s="2"/>
      <c r="O1178" s="2"/>
      <c r="P1178" s="2"/>
      <c r="Q1178" s="2"/>
      <c r="R1178" s="2"/>
      <c r="S1178" s="2"/>
      <c r="T1178" s="2"/>
      <c r="U1178" s="2"/>
    </row>
    <row r="1179" spans="1:21" x14ac:dyDescent="0.4">
      <c r="A1179" s="2"/>
      <c r="B1179" s="2"/>
      <c r="C1179" s="14" t="str">
        <f t="shared" si="18"/>
        <v/>
      </c>
      <c r="D1179" s="2"/>
      <c r="E1179" s="2"/>
      <c r="F1179" s="2"/>
      <c r="G1179" s="2"/>
      <c r="H1179" s="2"/>
      <c r="I1179" s="2"/>
      <c r="J1179" s="2"/>
      <c r="K1179" s="2"/>
      <c r="L1179" s="2"/>
      <c r="M1179" s="2"/>
      <c r="N1179" s="2"/>
      <c r="O1179" s="2"/>
      <c r="P1179" s="2"/>
      <c r="Q1179" s="2"/>
      <c r="R1179" s="2"/>
      <c r="S1179" s="2"/>
      <c r="T1179" s="2"/>
      <c r="U1179" s="2"/>
    </row>
    <row r="1180" spans="1:21" x14ac:dyDescent="0.4">
      <c r="A1180" s="2"/>
      <c r="B1180" s="2"/>
      <c r="C1180" s="14" t="str">
        <f t="shared" si="18"/>
        <v/>
      </c>
      <c r="D1180" s="2"/>
      <c r="E1180" s="2"/>
      <c r="F1180" s="2"/>
      <c r="G1180" s="2"/>
      <c r="H1180" s="2"/>
      <c r="I1180" s="2"/>
      <c r="J1180" s="2"/>
      <c r="K1180" s="2"/>
      <c r="L1180" s="2"/>
      <c r="M1180" s="2"/>
      <c r="N1180" s="2"/>
      <c r="O1180" s="2"/>
      <c r="P1180" s="2"/>
      <c r="Q1180" s="2"/>
      <c r="R1180" s="2"/>
      <c r="S1180" s="2"/>
      <c r="T1180" s="2"/>
      <c r="U1180" s="2"/>
    </row>
    <row r="1181" spans="1:21" x14ac:dyDescent="0.4">
      <c r="A1181" s="2"/>
      <c r="B1181" s="2"/>
      <c r="C1181" s="14" t="str">
        <f t="shared" si="18"/>
        <v/>
      </c>
      <c r="D1181" s="2"/>
      <c r="E1181" s="2"/>
      <c r="F1181" s="2"/>
      <c r="G1181" s="2"/>
      <c r="H1181" s="2"/>
      <c r="I1181" s="2"/>
      <c r="J1181" s="2"/>
      <c r="K1181" s="2"/>
      <c r="L1181" s="2"/>
      <c r="M1181" s="2"/>
      <c r="N1181" s="2"/>
      <c r="O1181" s="2"/>
      <c r="P1181" s="2"/>
      <c r="Q1181" s="2"/>
      <c r="R1181" s="2"/>
      <c r="S1181" s="2"/>
      <c r="T1181" s="2"/>
      <c r="U1181" s="2"/>
    </row>
    <row r="1182" spans="1:21" x14ac:dyDescent="0.4">
      <c r="A1182" s="2"/>
      <c r="B1182" s="2"/>
      <c r="C1182" s="14" t="str">
        <f t="shared" si="18"/>
        <v/>
      </c>
      <c r="D1182" s="2"/>
      <c r="E1182" s="2"/>
      <c r="F1182" s="2"/>
      <c r="G1182" s="2"/>
      <c r="H1182" s="2"/>
      <c r="I1182" s="2"/>
      <c r="J1182" s="2"/>
      <c r="K1182" s="2"/>
      <c r="L1182" s="2"/>
      <c r="M1182" s="2"/>
      <c r="N1182" s="2"/>
      <c r="O1182" s="2"/>
      <c r="P1182" s="2"/>
      <c r="Q1182" s="2"/>
      <c r="R1182" s="2"/>
      <c r="S1182" s="2"/>
      <c r="T1182" s="2"/>
      <c r="U1182" s="2"/>
    </row>
    <row r="1183" spans="1:21" x14ac:dyDescent="0.4">
      <c r="A1183" s="2"/>
      <c r="B1183" s="2"/>
      <c r="C1183" s="14" t="str">
        <f t="shared" si="18"/>
        <v/>
      </c>
      <c r="D1183" s="2"/>
      <c r="E1183" s="2"/>
      <c r="F1183" s="2"/>
      <c r="G1183" s="2"/>
      <c r="H1183" s="2"/>
      <c r="I1183" s="2"/>
      <c r="J1183" s="2"/>
      <c r="K1183" s="2"/>
      <c r="L1183" s="2"/>
      <c r="M1183" s="2"/>
      <c r="N1183" s="2"/>
      <c r="O1183" s="2"/>
      <c r="P1183" s="2"/>
      <c r="Q1183" s="2"/>
      <c r="R1183" s="2"/>
      <c r="S1183" s="2"/>
      <c r="T1183" s="2"/>
      <c r="U1183" s="2"/>
    </row>
    <row r="1184" spans="1:21" x14ac:dyDescent="0.4">
      <c r="A1184" s="2"/>
      <c r="B1184" s="2"/>
      <c r="C1184" s="14" t="str">
        <f t="shared" si="18"/>
        <v/>
      </c>
      <c r="D1184" s="2"/>
      <c r="E1184" s="2"/>
      <c r="F1184" s="2"/>
      <c r="G1184" s="2"/>
      <c r="H1184" s="2"/>
      <c r="I1184" s="2"/>
      <c r="J1184" s="2"/>
      <c r="K1184" s="2"/>
      <c r="L1184" s="2"/>
      <c r="M1184" s="2"/>
      <c r="N1184" s="2"/>
      <c r="O1184" s="2"/>
      <c r="P1184" s="2"/>
      <c r="Q1184" s="2"/>
      <c r="R1184" s="2"/>
      <c r="S1184" s="2"/>
      <c r="T1184" s="2"/>
      <c r="U1184" s="2"/>
    </row>
    <row r="1185" spans="1:21" x14ac:dyDescent="0.4">
      <c r="A1185" s="2"/>
      <c r="B1185" s="2"/>
      <c r="C1185" s="14" t="str">
        <f t="shared" si="18"/>
        <v/>
      </c>
      <c r="D1185" s="2"/>
      <c r="E1185" s="2"/>
      <c r="F1185" s="2"/>
      <c r="G1185" s="2"/>
      <c r="H1185" s="2"/>
      <c r="I1185" s="2"/>
      <c r="J1185" s="2"/>
      <c r="K1185" s="2"/>
      <c r="L1185" s="2"/>
      <c r="M1185" s="2"/>
      <c r="N1185" s="2"/>
      <c r="O1185" s="2"/>
      <c r="P1185" s="2"/>
      <c r="Q1185" s="2"/>
      <c r="R1185" s="2"/>
      <c r="S1185" s="2"/>
      <c r="T1185" s="2"/>
      <c r="U1185" s="2"/>
    </row>
    <row r="1186" spans="1:21" x14ac:dyDescent="0.4">
      <c r="A1186" s="2"/>
      <c r="B1186" s="2"/>
      <c r="C1186" s="14" t="str">
        <f t="shared" si="18"/>
        <v/>
      </c>
      <c r="D1186" s="2"/>
      <c r="E1186" s="2"/>
      <c r="F1186" s="2"/>
      <c r="G1186" s="2"/>
      <c r="H1186" s="2"/>
      <c r="I1186" s="2"/>
      <c r="J1186" s="2"/>
      <c r="K1186" s="2"/>
      <c r="L1186" s="2"/>
      <c r="M1186" s="2"/>
      <c r="N1186" s="2"/>
      <c r="O1186" s="2"/>
      <c r="P1186" s="2"/>
      <c r="Q1186" s="2"/>
      <c r="R1186" s="2"/>
      <c r="S1186" s="2"/>
      <c r="T1186" s="2"/>
      <c r="U1186" s="2"/>
    </row>
    <row r="1187" spans="1:21" x14ac:dyDescent="0.4">
      <c r="A1187" s="2"/>
      <c r="B1187" s="2"/>
      <c r="C1187" s="14" t="str">
        <f t="shared" si="18"/>
        <v/>
      </c>
      <c r="D1187" s="2"/>
      <c r="E1187" s="2"/>
      <c r="F1187" s="2"/>
      <c r="G1187" s="2"/>
      <c r="H1187" s="2"/>
      <c r="I1187" s="2"/>
      <c r="J1187" s="2"/>
      <c r="K1187" s="2"/>
      <c r="L1187" s="2"/>
      <c r="M1187" s="2"/>
      <c r="N1187" s="2"/>
      <c r="O1187" s="2"/>
      <c r="P1187" s="2"/>
      <c r="Q1187" s="2"/>
      <c r="R1187" s="2"/>
      <c r="S1187" s="2"/>
      <c r="T1187" s="2"/>
      <c r="U1187" s="2"/>
    </row>
    <row r="1188" spans="1:21" x14ac:dyDescent="0.4">
      <c r="A1188" s="2"/>
      <c r="B1188" s="2"/>
      <c r="C1188" s="14" t="str">
        <f t="shared" si="18"/>
        <v/>
      </c>
      <c r="D1188" s="2"/>
      <c r="E1188" s="2"/>
      <c r="F1188" s="2"/>
      <c r="G1188" s="2"/>
      <c r="H1188" s="2"/>
      <c r="I1188" s="2"/>
      <c r="J1188" s="2"/>
      <c r="K1188" s="2"/>
      <c r="L1188" s="2"/>
      <c r="M1188" s="2"/>
      <c r="N1188" s="2"/>
      <c r="O1188" s="2"/>
      <c r="P1188" s="2"/>
      <c r="Q1188" s="2"/>
      <c r="R1188" s="2"/>
      <c r="S1188" s="2"/>
      <c r="T1188" s="2"/>
      <c r="U1188" s="2"/>
    </row>
    <row r="1189" spans="1:21" x14ac:dyDescent="0.4">
      <c r="A1189" s="2"/>
      <c r="B1189" s="2"/>
      <c r="C1189" s="14" t="str">
        <f t="shared" si="18"/>
        <v/>
      </c>
      <c r="D1189" s="2"/>
      <c r="E1189" s="2"/>
      <c r="F1189" s="2"/>
      <c r="G1189" s="2"/>
      <c r="H1189" s="2"/>
      <c r="I1189" s="2"/>
      <c r="J1189" s="2"/>
      <c r="K1189" s="2"/>
      <c r="L1189" s="2"/>
      <c r="M1189" s="2"/>
      <c r="N1189" s="2"/>
      <c r="O1189" s="2"/>
      <c r="P1189" s="2"/>
      <c r="Q1189" s="2"/>
      <c r="R1189" s="2"/>
      <c r="S1189" s="2"/>
      <c r="T1189" s="2"/>
      <c r="U1189" s="2"/>
    </row>
    <row r="1190" spans="1:21" x14ac:dyDescent="0.4">
      <c r="A1190" s="2"/>
      <c r="B1190" s="2"/>
      <c r="C1190" s="14" t="str">
        <f t="shared" si="18"/>
        <v/>
      </c>
      <c r="D1190" s="2"/>
      <c r="E1190" s="2"/>
      <c r="F1190" s="2"/>
      <c r="G1190" s="2"/>
      <c r="H1190" s="2"/>
      <c r="I1190" s="2"/>
      <c r="J1190" s="2"/>
      <c r="K1190" s="2"/>
      <c r="L1190" s="2"/>
      <c r="M1190" s="2"/>
      <c r="N1190" s="2"/>
      <c r="O1190" s="2"/>
      <c r="P1190" s="2"/>
      <c r="Q1190" s="2"/>
      <c r="R1190" s="2"/>
      <c r="S1190" s="2"/>
      <c r="T1190" s="2"/>
      <c r="U1190" s="2"/>
    </row>
    <row r="1191" spans="1:21" x14ac:dyDescent="0.4">
      <c r="A1191" s="2"/>
      <c r="B1191" s="2"/>
      <c r="C1191" s="14" t="str">
        <f t="shared" si="18"/>
        <v/>
      </c>
      <c r="D1191" s="2"/>
      <c r="E1191" s="2"/>
      <c r="F1191" s="2"/>
      <c r="G1191" s="2"/>
      <c r="H1191" s="2"/>
      <c r="I1191" s="2"/>
      <c r="J1191" s="2"/>
      <c r="K1191" s="2"/>
      <c r="L1191" s="2"/>
      <c r="M1191" s="2"/>
      <c r="N1191" s="2"/>
      <c r="O1191" s="2"/>
      <c r="P1191" s="2"/>
      <c r="Q1191" s="2"/>
      <c r="R1191" s="2"/>
      <c r="S1191" s="2"/>
      <c r="T1191" s="2"/>
      <c r="U1191" s="2"/>
    </row>
    <row r="1192" spans="1:21" x14ac:dyDescent="0.4">
      <c r="A1192" s="2"/>
      <c r="B1192" s="2"/>
      <c r="C1192" s="14" t="str">
        <f t="shared" si="18"/>
        <v/>
      </c>
      <c r="D1192" s="2"/>
      <c r="E1192" s="2"/>
      <c r="F1192" s="2"/>
      <c r="G1192" s="2"/>
      <c r="H1192" s="2"/>
      <c r="I1192" s="2"/>
      <c r="J1192" s="2"/>
      <c r="K1192" s="2"/>
      <c r="L1192" s="2"/>
      <c r="M1192" s="2"/>
      <c r="N1192" s="2"/>
      <c r="O1192" s="2"/>
      <c r="P1192" s="2"/>
      <c r="Q1192" s="2"/>
      <c r="R1192" s="2"/>
      <c r="S1192" s="2"/>
      <c r="T1192" s="2"/>
      <c r="U1192" s="2"/>
    </row>
    <row r="1193" spans="1:21" x14ac:dyDescent="0.4">
      <c r="A1193" s="2"/>
      <c r="B1193" s="2"/>
      <c r="C1193" s="14" t="str">
        <f t="shared" si="18"/>
        <v/>
      </c>
      <c r="D1193" s="2"/>
      <c r="E1193" s="2"/>
      <c r="F1193" s="2"/>
      <c r="G1193" s="2"/>
      <c r="H1193" s="2"/>
      <c r="I1193" s="2"/>
      <c r="J1193" s="2"/>
      <c r="K1193" s="2"/>
      <c r="L1193" s="2"/>
      <c r="M1193" s="2"/>
      <c r="N1193" s="2"/>
      <c r="O1193" s="2"/>
      <c r="P1193" s="2"/>
      <c r="Q1193" s="2"/>
      <c r="R1193" s="2"/>
      <c r="S1193" s="2"/>
      <c r="T1193" s="2"/>
      <c r="U1193" s="2"/>
    </row>
    <row r="1194" spans="1:21" x14ac:dyDescent="0.4">
      <c r="A1194" s="2"/>
      <c r="B1194" s="2"/>
      <c r="C1194" s="14" t="str">
        <f t="shared" si="18"/>
        <v/>
      </c>
      <c r="D1194" s="2"/>
      <c r="E1194" s="2"/>
      <c r="F1194" s="2"/>
      <c r="G1194" s="2"/>
      <c r="H1194" s="2"/>
      <c r="I1194" s="2"/>
      <c r="J1194" s="2"/>
      <c r="K1194" s="2"/>
      <c r="L1194" s="2"/>
      <c r="M1194" s="2"/>
      <c r="N1194" s="2"/>
      <c r="O1194" s="2"/>
      <c r="P1194" s="2"/>
      <c r="Q1194" s="2"/>
      <c r="R1194" s="2"/>
      <c r="S1194" s="2"/>
      <c r="T1194" s="2"/>
      <c r="U1194" s="2"/>
    </row>
    <row r="1195" spans="1:21" x14ac:dyDescent="0.4">
      <c r="A1195" s="2"/>
      <c r="B1195" s="2"/>
      <c r="C1195" s="14" t="str">
        <f t="shared" si="18"/>
        <v/>
      </c>
      <c r="D1195" s="2"/>
      <c r="E1195" s="2"/>
      <c r="F1195" s="2"/>
      <c r="G1195" s="2"/>
      <c r="H1195" s="2"/>
      <c r="I1195" s="2"/>
      <c r="J1195" s="2"/>
      <c r="K1195" s="2"/>
      <c r="L1195" s="2"/>
      <c r="M1195" s="2"/>
      <c r="N1195" s="2"/>
      <c r="O1195" s="2"/>
      <c r="P1195" s="2"/>
      <c r="Q1195" s="2"/>
      <c r="R1195" s="2"/>
      <c r="S1195" s="2"/>
      <c r="T1195" s="2"/>
      <c r="U1195" s="2"/>
    </row>
    <row r="1196" spans="1:21" x14ac:dyDescent="0.4">
      <c r="A1196" s="2"/>
      <c r="B1196" s="2"/>
      <c r="C1196" s="14" t="str">
        <f t="shared" si="18"/>
        <v/>
      </c>
      <c r="D1196" s="2"/>
      <c r="E1196" s="2"/>
      <c r="F1196" s="2"/>
      <c r="G1196" s="2"/>
      <c r="H1196" s="2"/>
      <c r="I1196" s="2"/>
      <c r="J1196" s="2"/>
      <c r="K1196" s="2"/>
      <c r="L1196" s="2"/>
      <c r="M1196" s="2"/>
      <c r="N1196" s="2"/>
      <c r="O1196" s="2"/>
      <c r="P1196" s="2"/>
      <c r="Q1196" s="2"/>
      <c r="R1196" s="2"/>
      <c r="S1196" s="2"/>
      <c r="T1196" s="2"/>
      <c r="U1196" s="2"/>
    </row>
    <row r="1197" spans="1:21" x14ac:dyDescent="0.4">
      <c r="A1197" s="2"/>
      <c r="B1197" s="2"/>
      <c r="C1197" s="14" t="str">
        <f t="shared" si="18"/>
        <v/>
      </c>
      <c r="D1197" s="2"/>
      <c r="E1197" s="2"/>
      <c r="F1197" s="2"/>
      <c r="G1197" s="2"/>
      <c r="H1197" s="2"/>
      <c r="I1197" s="2"/>
      <c r="J1197" s="2"/>
      <c r="K1197" s="2"/>
      <c r="L1197" s="2"/>
      <c r="M1197" s="2"/>
      <c r="N1197" s="2"/>
      <c r="O1197" s="2"/>
      <c r="P1197" s="2"/>
      <c r="Q1197" s="2"/>
      <c r="R1197" s="2"/>
      <c r="S1197" s="2"/>
      <c r="T1197" s="2"/>
      <c r="U1197" s="2"/>
    </row>
    <row r="1198" spans="1:21" x14ac:dyDescent="0.4">
      <c r="A1198" s="2"/>
      <c r="B1198" s="2"/>
      <c r="C1198" s="14" t="str">
        <f t="shared" si="18"/>
        <v/>
      </c>
      <c r="D1198" s="2"/>
      <c r="E1198" s="2"/>
      <c r="F1198" s="2"/>
      <c r="G1198" s="2"/>
      <c r="H1198" s="2"/>
      <c r="I1198" s="2"/>
      <c r="J1198" s="2"/>
      <c r="K1198" s="2"/>
      <c r="L1198" s="2"/>
      <c r="M1198" s="2"/>
      <c r="N1198" s="2"/>
      <c r="O1198" s="2"/>
      <c r="P1198" s="2"/>
      <c r="Q1198" s="2"/>
      <c r="R1198" s="2"/>
      <c r="S1198" s="2"/>
      <c r="T1198" s="2"/>
      <c r="U1198" s="2"/>
    </row>
    <row r="1199" spans="1:21" x14ac:dyDescent="0.4">
      <c r="A1199" s="2"/>
      <c r="B1199" s="2"/>
      <c r="C1199" s="14" t="str">
        <f t="shared" si="18"/>
        <v/>
      </c>
      <c r="D1199" s="2"/>
      <c r="E1199" s="2"/>
      <c r="F1199" s="2"/>
      <c r="G1199" s="2"/>
      <c r="H1199" s="2"/>
      <c r="I1199" s="2"/>
      <c r="J1199" s="2"/>
      <c r="K1199" s="2"/>
      <c r="L1199" s="2"/>
      <c r="M1199" s="2"/>
      <c r="N1199" s="2"/>
      <c r="O1199" s="2"/>
      <c r="P1199" s="2"/>
      <c r="Q1199" s="2"/>
      <c r="R1199" s="2"/>
      <c r="S1199" s="2"/>
      <c r="T1199" s="2"/>
      <c r="U1199" s="2"/>
    </row>
    <row r="1200" spans="1:21" x14ac:dyDescent="0.4">
      <c r="A1200" s="2"/>
      <c r="B1200" s="2"/>
      <c r="C1200" s="14" t="str">
        <f t="shared" si="18"/>
        <v/>
      </c>
      <c r="D1200" s="2"/>
      <c r="E1200" s="2"/>
      <c r="F1200" s="2"/>
      <c r="G1200" s="2"/>
      <c r="H1200" s="2"/>
      <c r="I1200" s="2"/>
      <c r="J1200" s="2"/>
      <c r="K1200" s="2"/>
      <c r="L1200" s="2"/>
      <c r="M1200" s="2"/>
      <c r="N1200" s="2"/>
      <c r="O1200" s="2"/>
      <c r="P1200" s="2"/>
      <c r="Q1200" s="2"/>
      <c r="R1200" s="2"/>
      <c r="S1200" s="2"/>
      <c r="T1200" s="2"/>
      <c r="U1200" s="2"/>
    </row>
    <row r="1201" spans="1:21" x14ac:dyDescent="0.4">
      <c r="A1201" s="2"/>
      <c r="B1201" s="2"/>
      <c r="C1201" s="14" t="str">
        <f t="shared" si="18"/>
        <v/>
      </c>
      <c r="D1201" s="2"/>
      <c r="E1201" s="2"/>
      <c r="F1201" s="2"/>
      <c r="G1201" s="2"/>
      <c r="H1201" s="2"/>
      <c r="I1201" s="2"/>
      <c r="J1201" s="2"/>
      <c r="K1201" s="2"/>
      <c r="L1201" s="2"/>
      <c r="M1201" s="2"/>
      <c r="N1201" s="2"/>
      <c r="O1201" s="2"/>
      <c r="P1201" s="2"/>
      <c r="Q1201" s="2"/>
      <c r="R1201" s="2"/>
      <c r="S1201" s="2"/>
      <c r="T1201" s="2"/>
      <c r="U1201" s="2"/>
    </row>
    <row r="1202" spans="1:21" x14ac:dyDescent="0.4">
      <c r="A1202" s="2"/>
      <c r="B1202" s="2"/>
      <c r="C1202" s="14" t="str">
        <f t="shared" si="18"/>
        <v/>
      </c>
      <c r="D1202" s="2"/>
      <c r="E1202" s="2"/>
      <c r="F1202" s="2"/>
      <c r="G1202" s="2"/>
      <c r="H1202" s="2"/>
      <c r="I1202" s="2"/>
      <c r="J1202" s="2"/>
      <c r="K1202" s="2"/>
      <c r="L1202" s="2"/>
      <c r="M1202" s="2"/>
      <c r="N1202" s="2"/>
      <c r="O1202" s="2"/>
      <c r="P1202" s="2"/>
      <c r="Q1202" s="2"/>
      <c r="R1202" s="2"/>
      <c r="S1202" s="2"/>
      <c r="T1202" s="2"/>
      <c r="U1202" s="2"/>
    </row>
    <row r="1203" spans="1:21" x14ac:dyDescent="0.4">
      <c r="A1203" s="2"/>
      <c r="B1203" s="2"/>
      <c r="C1203" s="14" t="str">
        <f t="shared" si="18"/>
        <v/>
      </c>
      <c r="D1203" s="2"/>
      <c r="E1203" s="2"/>
      <c r="F1203" s="2"/>
      <c r="G1203" s="2"/>
      <c r="H1203" s="2"/>
      <c r="I1203" s="2"/>
      <c r="J1203" s="2"/>
      <c r="K1203" s="2"/>
      <c r="L1203" s="2"/>
      <c r="M1203" s="2"/>
      <c r="N1203" s="2"/>
      <c r="O1203" s="2"/>
      <c r="P1203" s="2"/>
      <c r="Q1203" s="2"/>
      <c r="R1203" s="2"/>
      <c r="S1203" s="2"/>
      <c r="T1203" s="2"/>
      <c r="U1203" s="2"/>
    </row>
    <row r="1204" spans="1:21" x14ac:dyDescent="0.4">
      <c r="A1204" s="2"/>
      <c r="B1204" s="2"/>
      <c r="C1204" s="14" t="str">
        <f t="shared" si="18"/>
        <v/>
      </c>
      <c r="D1204" s="2"/>
      <c r="E1204" s="2"/>
      <c r="F1204" s="2"/>
      <c r="G1204" s="2"/>
      <c r="H1204" s="2"/>
      <c r="I1204" s="2"/>
      <c r="J1204" s="2"/>
      <c r="K1204" s="2"/>
      <c r="L1204" s="2"/>
      <c r="M1204" s="2"/>
      <c r="N1204" s="2"/>
      <c r="O1204" s="2"/>
      <c r="P1204" s="2"/>
      <c r="Q1204" s="2"/>
      <c r="R1204" s="2"/>
      <c r="S1204" s="2"/>
      <c r="T1204" s="2"/>
      <c r="U1204" s="2"/>
    </row>
    <row r="1205" spans="1:21" x14ac:dyDescent="0.4">
      <c r="A1205" s="2"/>
      <c r="B1205" s="2"/>
      <c r="C1205" s="14" t="str">
        <f t="shared" si="18"/>
        <v/>
      </c>
      <c r="D1205" s="2"/>
      <c r="E1205" s="2"/>
      <c r="F1205" s="2"/>
      <c r="G1205" s="2"/>
      <c r="H1205" s="2"/>
      <c r="I1205" s="2"/>
      <c r="J1205" s="2"/>
      <c r="K1205" s="2"/>
      <c r="L1205" s="2"/>
      <c r="M1205" s="2"/>
      <c r="N1205" s="2"/>
      <c r="O1205" s="2"/>
      <c r="P1205" s="2"/>
      <c r="Q1205" s="2"/>
      <c r="R1205" s="2"/>
      <c r="S1205" s="2"/>
      <c r="T1205" s="2"/>
      <c r="U1205" s="2"/>
    </row>
    <row r="1206" spans="1:21" x14ac:dyDescent="0.4">
      <c r="A1206" s="2"/>
      <c r="B1206" s="2"/>
      <c r="C1206" s="14" t="str">
        <f t="shared" si="18"/>
        <v/>
      </c>
      <c r="D1206" s="2"/>
      <c r="E1206" s="2"/>
      <c r="F1206" s="2"/>
      <c r="G1206" s="2"/>
      <c r="H1206" s="2"/>
      <c r="I1206" s="2"/>
      <c r="J1206" s="2"/>
      <c r="K1206" s="2"/>
      <c r="L1206" s="2"/>
      <c r="M1206" s="2"/>
      <c r="N1206" s="2"/>
      <c r="O1206" s="2"/>
      <c r="P1206" s="2"/>
      <c r="Q1206" s="2"/>
      <c r="R1206" s="2"/>
      <c r="S1206" s="2"/>
      <c r="T1206" s="2"/>
      <c r="U1206" s="2"/>
    </row>
    <row r="1207" spans="1:21" x14ac:dyDescent="0.4">
      <c r="A1207" s="2"/>
      <c r="B1207" s="2"/>
      <c r="C1207" s="14" t="str">
        <f t="shared" si="18"/>
        <v/>
      </c>
      <c r="D1207" s="2"/>
      <c r="E1207" s="2"/>
      <c r="F1207" s="2"/>
      <c r="G1207" s="2"/>
      <c r="H1207" s="2"/>
      <c r="I1207" s="2"/>
      <c r="J1207" s="2"/>
      <c r="K1207" s="2"/>
      <c r="L1207" s="2"/>
      <c r="M1207" s="2"/>
      <c r="N1207" s="2"/>
      <c r="O1207" s="2"/>
      <c r="P1207" s="2"/>
      <c r="Q1207" s="2"/>
      <c r="R1207" s="2"/>
      <c r="S1207" s="2"/>
      <c r="T1207" s="2"/>
      <c r="U1207" s="2"/>
    </row>
    <row r="1208" spans="1:21" x14ac:dyDescent="0.4">
      <c r="A1208" s="2"/>
      <c r="B1208" s="2"/>
      <c r="C1208" s="14" t="str">
        <f t="shared" si="18"/>
        <v/>
      </c>
      <c r="D1208" s="2"/>
      <c r="E1208" s="2"/>
      <c r="F1208" s="2"/>
      <c r="G1208" s="2"/>
      <c r="H1208" s="2"/>
      <c r="I1208" s="2"/>
      <c r="J1208" s="2"/>
      <c r="K1208" s="2"/>
      <c r="L1208" s="2"/>
      <c r="M1208" s="2"/>
      <c r="N1208" s="2"/>
      <c r="O1208" s="2"/>
      <c r="P1208" s="2"/>
      <c r="Q1208" s="2"/>
      <c r="R1208" s="2"/>
      <c r="S1208" s="2"/>
      <c r="T1208" s="2"/>
      <c r="U1208" s="2"/>
    </row>
    <row r="1209" spans="1:21" x14ac:dyDescent="0.4">
      <c r="A1209" s="2"/>
      <c r="B1209" s="2"/>
      <c r="C1209" s="14" t="str">
        <f t="shared" si="18"/>
        <v/>
      </c>
      <c r="D1209" s="2"/>
      <c r="E1209" s="2"/>
      <c r="F1209" s="2"/>
      <c r="G1209" s="2"/>
      <c r="H1209" s="2"/>
      <c r="I1209" s="2"/>
      <c r="J1209" s="2"/>
      <c r="K1209" s="2"/>
      <c r="L1209" s="2"/>
      <c r="M1209" s="2"/>
      <c r="N1209" s="2"/>
      <c r="O1209" s="2"/>
      <c r="P1209" s="2"/>
      <c r="Q1209" s="2"/>
      <c r="R1209" s="2"/>
      <c r="S1209" s="2"/>
      <c r="T1209" s="2"/>
      <c r="U1209" s="2"/>
    </row>
    <row r="1210" spans="1:21" x14ac:dyDescent="0.4">
      <c r="A1210" s="2"/>
      <c r="B1210" s="2"/>
      <c r="C1210" s="14" t="str">
        <f t="shared" si="18"/>
        <v/>
      </c>
      <c r="D1210" s="2"/>
      <c r="E1210" s="2"/>
      <c r="F1210" s="2"/>
      <c r="G1210" s="2"/>
      <c r="H1210" s="2"/>
      <c r="I1210" s="2"/>
      <c r="J1210" s="2"/>
      <c r="K1210" s="2"/>
      <c r="L1210" s="2"/>
      <c r="M1210" s="2"/>
      <c r="N1210" s="2"/>
      <c r="O1210" s="2"/>
      <c r="P1210" s="2"/>
      <c r="Q1210" s="2"/>
      <c r="R1210" s="2"/>
      <c r="S1210" s="2"/>
      <c r="T1210" s="2"/>
      <c r="U1210" s="2"/>
    </row>
    <row r="1211" spans="1:21" x14ac:dyDescent="0.4">
      <c r="A1211" s="2"/>
      <c r="B1211" s="2"/>
      <c r="C1211" s="14" t="str">
        <f t="shared" si="18"/>
        <v/>
      </c>
      <c r="D1211" s="2"/>
      <c r="E1211" s="2"/>
      <c r="F1211" s="2"/>
      <c r="G1211" s="2"/>
      <c r="H1211" s="2"/>
      <c r="I1211" s="2"/>
      <c r="J1211" s="2"/>
      <c r="K1211" s="2"/>
      <c r="L1211" s="2"/>
      <c r="M1211" s="2"/>
      <c r="N1211" s="2"/>
      <c r="O1211" s="2"/>
      <c r="P1211" s="2"/>
      <c r="Q1211" s="2"/>
      <c r="R1211" s="2"/>
      <c r="S1211" s="2"/>
      <c r="T1211" s="2"/>
      <c r="U1211" s="2"/>
    </row>
    <row r="1212" spans="1:21" x14ac:dyDescent="0.4">
      <c r="A1212" s="2"/>
      <c r="B1212" s="2"/>
      <c r="C1212" s="14" t="str">
        <f t="shared" si="18"/>
        <v/>
      </c>
      <c r="D1212" s="2"/>
      <c r="E1212" s="2"/>
      <c r="F1212" s="2"/>
      <c r="G1212" s="2"/>
      <c r="H1212" s="2"/>
      <c r="I1212" s="2"/>
      <c r="J1212" s="2"/>
      <c r="K1212" s="2"/>
      <c r="L1212" s="2"/>
      <c r="M1212" s="2"/>
      <c r="N1212" s="2"/>
      <c r="O1212" s="2"/>
      <c r="P1212" s="2"/>
      <c r="Q1212" s="2"/>
      <c r="R1212" s="2"/>
      <c r="S1212" s="2"/>
      <c r="T1212" s="2"/>
      <c r="U1212" s="2"/>
    </row>
    <row r="1213" spans="1:21" x14ac:dyDescent="0.4">
      <c r="A1213" s="2"/>
      <c r="B1213" s="2"/>
      <c r="C1213" s="14" t="str">
        <f t="shared" si="18"/>
        <v/>
      </c>
      <c r="D1213" s="2"/>
      <c r="E1213" s="2"/>
      <c r="F1213" s="2"/>
      <c r="G1213" s="2"/>
      <c r="H1213" s="2"/>
      <c r="I1213" s="2"/>
      <c r="J1213" s="2"/>
      <c r="K1213" s="2"/>
      <c r="L1213" s="2"/>
      <c r="M1213" s="2"/>
      <c r="N1213" s="2"/>
      <c r="O1213" s="2"/>
      <c r="P1213" s="2"/>
      <c r="Q1213" s="2"/>
      <c r="R1213" s="2"/>
      <c r="S1213" s="2"/>
      <c r="T1213" s="2"/>
      <c r="U1213" s="2"/>
    </row>
    <row r="1214" spans="1:21" x14ac:dyDescent="0.4">
      <c r="A1214" s="2"/>
      <c r="B1214" s="2"/>
      <c r="C1214" s="14" t="str">
        <f t="shared" si="18"/>
        <v/>
      </c>
      <c r="D1214" s="2"/>
      <c r="E1214" s="2"/>
      <c r="F1214" s="2"/>
      <c r="G1214" s="2"/>
      <c r="H1214" s="2"/>
      <c r="I1214" s="2"/>
      <c r="J1214" s="2"/>
      <c r="K1214" s="2"/>
      <c r="L1214" s="2"/>
      <c r="M1214" s="2"/>
      <c r="N1214" s="2"/>
      <c r="O1214" s="2"/>
      <c r="P1214" s="2"/>
      <c r="Q1214" s="2"/>
      <c r="R1214" s="2"/>
      <c r="S1214" s="2"/>
      <c r="T1214" s="2"/>
      <c r="U1214" s="2"/>
    </row>
    <row r="1215" spans="1:21" x14ac:dyDescent="0.4">
      <c r="A1215" s="2"/>
      <c r="B1215" s="2"/>
      <c r="C1215" s="14" t="str">
        <f t="shared" si="18"/>
        <v/>
      </c>
      <c r="D1215" s="2"/>
      <c r="E1215" s="2"/>
      <c r="F1215" s="2"/>
      <c r="G1215" s="2"/>
      <c r="H1215" s="2"/>
      <c r="I1215" s="2"/>
      <c r="J1215" s="2"/>
      <c r="K1215" s="2"/>
      <c r="L1215" s="2"/>
      <c r="M1215" s="2"/>
      <c r="N1215" s="2"/>
      <c r="O1215" s="2"/>
      <c r="P1215" s="2"/>
      <c r="Q1215" s="2"/>
      <c r="R1215" s="2"/>
      <c r="S1215" s="2"/>
      <c r="T1215" s="2"/>
      <c r="U1215" s="2"/>
    </row>
    <row r="1216" spans="1:21" x14ac:dyDescent="0.4">
      <c r="A1216" s="2"/>
      <c r="B1216" s="2"/>
      <c r="C1216" s="14" t="str">
        <f t="shared" si="18"/>
        <v/>
      </c>
      <c r="D1216" s="2"/>
      <c r="E1216" s="2"/>
      <c r="F1216" s="2"/>
      <c r="G1216" s="2"/>
      <c r="H1216" s="2"/>
      <c r="I1216" s="2"/>
      <c r="J1216" s="2"/>
      <c r="K1216" s="2"/>
      <c r="L1216" s="2"/>
      <c r="M1216" s="2"/>
      <c r="N1216" s="2"/>
      <c r="O1216" s="2"/>
      <c r="P1216" s="2"/>
      <c r="Q1216" s="2"/>
      <c r="R1216" s="2"/>
      <c r="S1216" s="2"/>
      <c r="T1216" s="2"/>
      <c r="U1216" s="2"/>
    </row>
    <row r="1217" spans="1:21" x14ac:dyDescent="0.4">
      <c r="A1217" s="2"/>
      <c r="B1217" s="2"/>
      <c r="C1217" s="14" t="str">
        <f t="shared" si="18"/>
        <v/>
      </c>
      <c r="D1217" s="2"/>
      <c r="E1217" s="2"/>
      <c r="F1217" s="2"/>
      <c r="G1217" s="2"/>
      <c r="H1217" s="2"/>
      <c r="I1217" s="2"/>
      <c r="J1217" s="2"/>
      <c r="K1217" s="2"/>
      <c r="L1217" s="2"/>
      <c r="M1217" s="2"/>
      <c r="N1217" s="2"/>
      <c r="O1217" s="2"/>
      <c r="P1217" s="2"/>
      <c r="Q1217" s="2"/>
      <c r="R1217" s="2"/>
      <c r="S1217" s="2"/>
      <c r="T1217" s="2"/>
      <c r="U1217" s="2"/>
    </row>
    <row r="1218" spans="1:21" x14ac:dyDescent="0.4">
      <c r="A1218" s="2"/>
      <c r="B1218" s="2"/>
      <c r="C1218" s="14" t="str">
        <f t="shared" si="18"/>
        <v/>
      </c>
      <c r="D1218" s="2"/>
      <c r="E1218" s="2"/>
      <c r="F1218" s="2"/>
      <c r="G1218" s="2"/>
      <c r="H1218" s="2"/>
      <c r="I1218" s="2"/>
      <c r="J1218" s="2"/>
      <c r="K1218" s="2"/>
      <c r="L1218" s="2"/>
      <c r="M1218" s="2"/>
      <c r="N1218" s="2"/>
      <c r="O1218" s="2"/>
      <c r="P1218" s="2"/>
      <c r="Q1218" s="2"/>
      <c r="R1218" s="2"/>
      <c r="S1218" s="2"/>
      <c r="T1218" s="2"/>
      <c r="U1218" s="2"/>
    </row>
    <row r="1219" spans="1:21" x14ac:dyDescent="0.4">
      <c r="A1219" s="2"/>
      <c r="B1219" s="2"/>
      <c r="C1219" s="14" t="str">
        <f t="shared" si="18"/>
        <v/>
      </c>
      <c r="D1219" s="2"/>
      <c r="E1219" s="2"/>
      <c r="F1219" s="2"/>
      <c r="G1219" s="2"/>
      <c r="H1219" s="2"/>
      <c r="I1219" s="2"/>
      <c r="J1219" s="2"/>
      <c r="K1219" s="2"/>
      <c r="L1219" s="2"/>
      <c r="M1219" s="2"/>
      <c r="N1219" s="2"/>
      <c r="O1219" s="2"/>
      <c r="P1219" s="2"/>
      <c r="Q1219" s="2"/>
      <c r="R1219" s="2"/>
      <c r="S1219" s="2"/>
      <c r="T1219" s="2"/>
      <c r="U1219" s="2"/>
    </row>
    <row r="1220" spans="1:21" x14ac:dyDescent="0.4">
      <c r="A1220" s="2"/>
      <c r="B1220" s="2"/>
      <c r="C1220" s="14" t="str">
        <f t="shared" si="18"/>
        <v/>
      </c>
      <c r="D1220" s="2"/>
      <c r="E1220" s="2"/>
      <c r="F1220" s="2"/>
      <c r="G1220" s="2"/>
      <c r="H1220" s="2"/>
      <c r="I1220" s="2"/>
      <c r="J1220" s="2"/>
      <c r="K1220" s="2"/>
      <c r="L1220" s="2"/>
      <c r="M1220" s="2"/>
      <c r="N1220" s="2"/>
      <c r="O1220" s="2"/>
      <c r="P1220" s="2"/>
      <c r="Q1220" s="2"/>
      <c r="R1220" s="2"/>
      <c r="S1220" s="2"/>
      <c r="T1220" s="2"/>
      <c r="U1220" s="2"/>
    </row>
    <row r="1221" spans="1:21" x14ac:dyDescent="0.4">
      <c r="A1221" s="2"/>
      <c r="B1221" s="2"/>
      <c r="C1221" s="14" t="str">
        <f t="shared" ref="C1221:C1284" si="19">IF(B1221="","",$U$1-B1221)</f>
        <v/>
      </c>
      <c r="D1221" s="2"/>
      <c r="E1221" s="2"/>
      <c r="F1221" s="2"/>
      <c r="G1221" s="2"/>
      <c r="H1221" s="2"/>
      <c r="I1221" s="2"/>
      <c r="J1221" s="2"/>
      <c r="K1221" s="2"/>
      <c r="L1221" s="2"/>
      <c r="M1221" s="2"/>
      <c r="N1221" s="2"/>
      <c r="O1221" s="2"/>
      <c r="P1221" s="2"/>
      <c r="Q1221" s="2"/>
      <c r="R1221" s="2"/>
      <c r="S1221" s="2"/>
      <c r="T1221" s="2"/>
      <c r="U1221" s="2"/>
    </row>
    <row r="1222" spans="1:21" x14ac:dyDescent="0.4">
      <c r="A1222" s="2"/>
      <c r="B1222" s="2"/>
      <c r="C1222" s="14" t="str">
        <f t="shared" si="19"/>
        <v/>
      </c>
      <c r="D1222" s="2"/>
      <c r="E1222" s="2"/>
      <c r="F1222" s="2"/>
      <c r="G1222" s="2"/>
      <c r="H1222" s="2"/>
      <c r="I1222" s="2"/>
      <c r="J1222" s="2"/>
      <c r="K1222" s="2"/>
      <c r="L1222" s="2"/>
      <c r="M1222" s="2"/>
      <c r="N1222" s="2"/>
      <c r="O1222" s="2"/>
      <c r="P1222" s="2"/>
      <c r="Q1222" s="2"/>
      <c r="R1222" s="2"/>
      <c r="S1222" s="2"/>
      <c r="T1222" s="2"/>
      <c r="U1222" s="2"/>
    </row>
    <row r="1223" spans="1:21" x14ac:dyDescent="0.4">
      <c r="A1223" s="2"/>
      <c r="B1223" s="2"/>
      <c r="C1223" s="14" t="str">
        <f t="shared" si="19"/>
        <v/>
      </c>
      <c r="D1223" s="2"/>
      <c r="E1223" s="2"/>
      <c r="F1223" s="2"/>
      <c r="G1223" s="2"/>
      <c r="H1223" s="2"/>
      <c r="I1223" s="2"/>
      <c r="J1223" s="2"/>
      <c r="K1223" s="2"/>
      <c r="L1223" s="2"/>
      <c r="M1223" s="2"/>
      <c r="N1223" s="2"/>
      <c r="O1223" s="2"/>
      <c r="P1223" s="2"/>
      <c r="Q1223" s="2"/>
      <c r="R1223" s="2"/>
      <c r="S1223" s="2"/>
      <c r="T1223" s="2"/>
      <c r="U1223" s="2"/>
    </row>
    <row r="1224" spans="1:21" x14ac:dyDescent="0.4">
      <c r="A1224" s="2"/>
      <c r="B1224" s="2"/>
      <c r="C1224" s="14" t="str">
        <f t="shared" si="19"/>
        <v/>
      </c>
      <c r="D1224" s="2"/>
      <c r="E1224" s="2"/>
      <c r="F1224" s="2"/>
      <c r="G1224" s="2"/>
      <c r="H1224" s="2"/>
      <c r="I1224" s="2"/>
      <c r="J1224" s="2"/>
      <c r="K1224" s="2"/>
      <c r="L1224" s="2"/>
      <c r="M1224" s="2"/>
      <c r="N1224" s="2"/>
      <c r="O1224" s="2"/>
      <c r="P1224" s="2"/>
      <c r="Q1224" s="2"/>
      <c r="R1224" s="2"/>
      <c r="S1224" s="2"/>
      <c r="T1224" s="2"/>
      <c r="U1224" s="2"/>
    </row>
    <row r="1225" spans="1:21" x14ac:dyDescent="0.4">
      <c r="A1225" s="2"/>
      <c r="B1225" s="2"/>
      <c r="C1225" s="14" t="str">
        <f t="shared" si="19"/>
        <v/>
      </c>
      <c r="D1225" s="2"/>
      <c r="E1225" s="2"/>
      <c r="F1225" s="2"/>
      <c r="G1225" s="2"/>
      <c r="H1225" s="2"/>
      <c r="I1225" s="2"/>
      <c r="J1225" s="2"/>
      <c r="K1225" s="2"/>
      <c r="L1225" s="2"/>
      <c r="M1225" s="2"/>
      <c r="N1225" s="2"/>
      <c r="O1225" s="2"/>
      <c r="P1225" s="2"/>
      <c r="Q1225" s="2"/>
      <c r="R1225" s="2"/>
      <c r="S1225" s="2"/>
      <c r="T1225" s="2"/>
      <c r="U1225" s="2"/>
    </row>
    <row r="1226" spans="1:21" x14ac:dyDescent="0.4">
      <c r="A1226" s="2"/>
      <c r="B1226" s="2"/>
      <c r="C1226" s="14" t="str">
        <f t="shared" si="19"/>
        <v/>
      </c>
      <c r="D1226" s="2"/>
      <c r="E1226" s="2"/>
      <c r="F1226" s="2"/>
      <c r="G1226" s="2"/>
      <c r="H1226" s="2"/>
      <c r="I1226" s="2"/>
      <c r="J1226" s="2"/>
      <c r="K1226" s="2"/>
      <c r="L1226" s="2"/>
      <c r="M1226" s="2"/>
      <c r="N1226" s="2"/>
      <c r="O1226" s="2"/>
      <c r="P1226" s="2"/>
      <c r="Q1226" s="2"/>
      <c r="R1226" s="2"/>
      <c r="S1226" s="2"/>
      <c r="T1226" s="2"/>
      <c r="U1226" s="2"/>
    </row>
    <row r="1227" spans="1:21" x14ac:dyDescent="0.4">
      <c r="A1227" s="2"/>
      <c r="B1227" s="2"/>
      <c r="C1227" s="14" t="str">
        <f t="shared" si="19"/>
        <v/>
      </c>
      <c r="D1227" s="2"/>
      <c r="E1227" s="2"/>
      <c r="F1227" s="2"/>
      <c r="G1227" s="2"/>
      <c r="H1227" s="2"/>
      <c r="I1227" s="2"/>
      <c r="J1227" s="2"/>
      <c r="K1227" s="2"/>
      <c r="L1227" s="2"/>
      <c r="M1227" s="2"/>
      <c r="N1227" s="2"/>
      <c r="O1227" s="2"/>
      <c r="P1227" s="2"/>
      <c r="Q1227" s="2"/>
      <c r="R1227" s="2"/>
      <c r="S1227" s="2"/>
      <c r="T1227" s="2"/>
      <c r="U1227" s="2"/>
    </row>
    <row r="1228" spans="1:21" x14ac:dyDescent="0.4">
      <c r="A1228" s="2"/>
      <c r="B1228" s="2"/>
      <c r="C1228" s="14" t="str">
        <f t="shared" si="19"/>
        <v/>
      </c>
      <c r="D1228" s="2"/>
      <c r="E1228" s="2"/>
      <c r="F1228" s="2"/>
      <c r="G1228" s="2"/>
      <c r="H1228" s="2"/>
      <c r="I1228" s="2"/>
      <c r="J1228" s="2"/>
      <c r="K1228" s="2"/>
      <c r="L1228" s="2"/>
      <c r="M1228" s="2"/>
      <c r="N1228" s="2"/>
      <c r="O1228" s="2"/>
      <c r="P1228" s="2"/>
      <c r="Q1228" s="2"/>
      <c r="R1228" s="2"/>
      <c r="S1228" s="2"/>
      <c r="T1228" s="2"/>
      <c r="U1228" s="2"/>
    </row>
    <row r="1229" spans="1:21" x14ac:dyDescent="0.4">
      <c r="A1229" s="2"/>
      <c r="B1229" s="2"/>
      <c r="C1229" s="14" t="str">
        <f t="shared" si="19"/>
        <v/>
      </c>
      <c r="D1229" s="2"/>
      <c r="E1229" s="2"/>
      <c r="F1229" s="2"/>
      <c r="G1229" s="2"/>
      <c r="H1229" s="2"/>
      <c r="I1229" s="2"/>
      <c r="J1229" s="2"/>
      <c r="K1229" s="2"/>
      <c r="L1229" s="2"/>
      <c r="M1229" s="2"/>
      <c r="N1229" s="2"/>
      <c r="O1229" s="2"/>
      <c r="P1229" s="2"/>
      <c r="Q1229" s="2"/>
      <c r="R1229" s="2"/>
      <c r="S1229" s="2"/>
      <c r="T1229" s="2"/>
      <c r="U1229" s="2"/>
    </row>
    <row r="1230" spans="1:21" x14ac:dyDescent="0.4">
      <c r="A1230" s="2"/>
      <c r="B1230" s="2"/>
      <c r="C1230" s="14" t="str">
        <f t="shared" si="19"/>
        <v/>
      </c>
      <c r="D1230" s="2"/>
      <c r="E1230" s="2"/>
      <c r="F1230" s="2"/>
      <c r="G1230" s="2"/>
      <c r="H1230" s="2"/>
      <c r="I1230" s="2"/>
      <c r="J1230" s="2"/>
      <c r="K1230" s="2"/>
      <c r="L1230" s="2"/>
      <c r="M1230" s="2"/>
      <c r="N1230" s="2"/>
      <c r="O1230" s="2"/>
      <c r="P1230" s="2"/>
      <c r="Q1230" s="2"/>
      <c r="R1230" s="2"/>
      <c r="S1230" s="2"/>
      <c r="T1230" s="2"/>
      <c r="U1230" s="2"/>
    </row>
    <row r="1231" spans="1:21" x14ac:dyDescent="0.4">
      <c r="A1231" s="2"/>
      <c r="B1231" s="2"/>
      <c r="C1231" s="14" t="str">
        <f t="shared" si="19"/>
        <v/>
      </c>
      <c r="D1231" s="2"/>
      <c r="E1231" s="2"/>
      <c r="F1231" s="2"/>
      <c r="G1231" s="2"/>
      <c r="H1231" s="2"/>
      <c r="I1231" s="2"/>
      <c r="J1231" s="2"/>
      <c r="K1231" s="2"/>
      <c r="L1231" s="2"/>
      <c r="M1231" s="2"/>
      <c r="N1231" s="2"/>
      <c r="O1231" s="2"/>
      <c r="P1231" s="2"/>
      <c r="Q1231" s="2"/>
      <c r="R1231" s="2"/>
      <c r="S1231" s="2"/>
      <c r="T1231" s="2"/>
      <c r="U1231" s="2"/>
    </row>
    <row r="1232" spans="1:21" x14ac:dyDescent="0.4">
      <c r="A1232" s="2"/>
      <c r="B1232" s="2"/>
      <c r="C1232" s="14" t="str">
        <f t="shared" si="19"/>
        <v/>
      </c>
      <c r="D1232" s="2"/>
      <c r="E1232" s="2"/>
      <c r="F1232" s="2"/>
      <c r="G1232" s="2"/>
      <c r="H1232" s="2"/>
      <c r="I1232" s="2"/>
      <c r="J1232" s="2"/>
      <c r="K1232" s="2"/>
      <c r="L1232" s="2"/>
      <c r="M1232" s="2"/>
      <c r="N1232" s="2"/>
      <c r="O1232" s="2"/>
      <c r="P1232" s="2"/>
      <c r="Q1232" s="2"/>
      <c r="R1232" s="2"/>
      <c r="S1232" s="2"/>
      <c r="T1232" s="2"/>
      <c r="U1232" s="2"/>
    </row>
    <row r="1233" spans="1:21" x14ac:dyDescent="0.4">
      <c r="A1233" s="2"/>
      <c r="B1233" s="2"/>
      <c r="C1233" s="14" t="str">
        <f t="shared" si="19"/>
        <v/>
      </c>
      <c r="D1233" s="2"/>
      <c r="E1233" s="2"/>
      <c r="F1233" s="2"/>
      <c r="G1233" s="2"/>
      <c r="H1233" s="2"/>
      <c r="I1233" s="2"/>
      <c r="J1233" s="2"/>
      <c r="K1233" s="2"/>
      <c r="L1233" s="2"/>
      <c r="M1233" s="2"/>
      <c r="N1233" s="2"/>
      <c r="O1233" s="2"/>
      <c r="P1233" s="2"/>
      <c r="Q1233" s="2"/>
      <c r="R1233" s="2"/>
      <c r="S1233" s="2"/>
      <c r="T1233" s="2"/>
      <c r="U1233" s="2"/>
    </row>
    <row r="1234" spans="1:21" x14ac:dyDescent="0.4">
      <c r="A1234" s="2"/>
      <c r="B1234" s="2"/>
      <c r="C1234" s="14" t="str">
        <f t="shared" si="19"/>
        <v/>
      </c>
      <c r="D1234" s="2"/>
      <c r="E1234" s="2"/>
      <c r="F1234" s="2"/>
      <c r="G1234" s="2"/>
      <c r="H1234" s="2"/>
      <c r="I1234" s="2"/>
      <c r="J1234" s="2"/>
      <c r="K1234" s="2"/>
      <c r="L1234" s="2"/>
      <c r="M1234" s="2"/>
      <c r="N1234" s="2"/>
      <c r="O1234" s="2"/>
      <c r="P1234" s="2"/>
      <c r="Q1234" s="2"/>
      <c r="R1234" s="2"/>
      <c r="S1234" s="2"/>
      <c r="T1234" s="2"/>
      <c r="U1234" s="2"/>
    </row>
    <row r="1235" spans="1:21" x14ac:dyDescent="0.4">
      <c r="A1235" s="2"/>
      <c r="B1235" s="2"/>
      <c r="C1235" s="14" t="str">
        <f t="shared" si="19"/>
        <v/>
      </c>
      <c r="D1235" s="2"/>
      <c r="E1235" s="2"/>
      <c r="F1235" s="2"/>
      <c r="G1235" s="2"/>
      <c r="H1235" s="2"/>
      <c r="I1235" s="2"/>
      <c r="J1235" s="2"/>
      <c r="K1235" s="2"/>
      <c r="L1235" s="2"/>
      <c r="M1235" s="2"/>
      <c r="N1235" s="2"/>
      <c r="O1235" s="2"/>
      <c r="P1235" s="2"/>
      <c r="Q1235" s="2"/>
      <c r="R1235" s="2"/>
      <c r="S1235" s="2"/>
      <c r="T1235" s="2"/>
      <c r="U1235" s="2"/>
    </row>
    <row r="1236" spans="1:21" x14ac:dyDescent="0.4">
      <c r="A1236" s="2"/>
      <c r="B1236" s="2"/>
      <c r="C1236" s="14" t="str">
        <f t="shared" si="19"/>
        <v/>
      </c>
      <c r="D1236" s="2"/>
      <c r="E1236" s="2"/>
      <c r="F1236" s="2"/>
      <c r="G1236" s="2"/>
      <c r="H1236" s="2"/>
      <c r="I1236" s="2"/>
      <c r="J1236" s="2"/>
      <c r="K1236" s="2"/>
      <c r="L1236" s="2"/>
      <c r="M1236" s="2"/>
      <c r="N1236" s="2"/>
      <c r="O1236" s="2"/>
      <c r="P1236" s="2"/>
      <c r="Q1236" s="2"/>
      <c r="R1236" s="2"/>
      <c r="S1236" s="2"/>
      <c r="T1236" s="2"/>
      <c r="U1236" s="2"/>
    </row>
    <row r="1237" spans="1:21" x14ac:dyDescent="0.4">
      <c r="A1237" s="2"/>
      <c r="B1237" s="2"/>
      <c r="C1237" s="14" t="str">
        <f t="shared" si="19"/>
        <v/>
      </c>
      <c r="D1237" s="2"/>
      <c r="E1237" s="2"/>
      <c r="F1237" s="2"/>
      <c r="G1237" s="2"/>
      <c r="H1237" s="2"/>
      <c r="I1237" s="2"/>
      <c r="J1237" s="2"/>
      <c r="K1237" s="2"/>
      <c r="L1237" s="2"/>
      <c r="M1237" s="2"/>
      <c r="N1237" s="2"/>
      <c r="O1237" s="2"/>
      <c r="P1237" s="2"/>
      <c r="Q1237" s="2"/>
      <c r="R1237" s="2"/>
      <c r="S1237" s="2"/>
      <c r="T1237" s="2"/>
      <c r="U1237" s="2"/>
    </row>
    <row r="1238" spans="1:21" x14ac:dyDescent="0.4">
      <c r="A1238" s="2"/>
      <c r="B1238" s="2"/>
      <c r="C1238" s="14" t="str">
        <f t="shared" si="19"/>
        <v/>
      </c>
      <c r="D1238" s="2"/>
      <c r="E1238" s="2"/>
      <c r="F1238" s="2"/>
      <c r="G1238" s="2"/>
      <c r="H1238" s="2"/>
      <c r="I1238" s="2"/>
      <c r="J1238" s="2"/>
      <c r="K1238" s="2"/>
      <c r="L1238" s="2"/>
      <c r="M1238" s="2"/>
      <c r="N1238" s="2"/>
      <c r="O1238" s="2"/>
      <c r="P1238" s="2"/>
      <c r="Q1238" s="2"/>
      <c r="R1238" s="2"/>
      <c r="S1238" s="2"/>
      <c r="T1238" s="2"/>
      <c r="U1238" s="2"/>
    </row>
    <row r="1239" spans="1:21" x14ac:dyDescent="0.4">
      <c r="A1239" s="2"/>
      <c r="B1239" s="2"/>
      <c r="C1239" s="14" t="str">
        <f t="shared" si="19"/>
        <v/>
      </c>
      <c r="D1239" s="2"/>
      <c r="E1239" s="2"/>
      <c r="F1239" s="2"/>
      <c r="G1239" s="2"/>
      <c r="H1239" s="2"/>
      <c r="I1239" s="2"/>
      <c r="J1239" s="2"/>
      <c r="K1239" s="2"/>
      <c r="L1239" s="2"/>
      <c r="M1239" s="2"/>
      <c r="N1239" s="2"/>
      <c r="O1239" s="2"/>
      <c r="P1239" s="2"/>
      <c r="Q1239" s="2"/>
      <c r="R1239" s="2"/>
      <c r="S1239" s="2"/>
      <c r="T1239" s="2"/>
      <c r="U1239" s="2"/>
    </row>
    <row r="1240" spans="1:21" x14ac:dyDescent="0.4">
      <c r="A1240" s="2"/>
      <c r="B1240" s="2"/>
      <c r="C1240" s="14" t="str">
        <f t="shared" si="19"/>
        <v/>
      </c>
      <c r="D1240" s="2"/>
      <c r="E1240" s="2"/>
      <c r="F1240" s="2"/>
      <c r="G1240" s="2"/>
      <c r="H1240" s="2"/>
      <c r="I1240" s="2"/>
      <c r="J1240" s="2"/>
      <c r="K1240" s="2"/>
      <c r="L1240" s="2"/>
      <c r="M1240" s="2"/>
      <c r="N1240" s="2"/>
      <c r="O1240" s="2"/>
      <c r="P1240" s="2"/>
      <c r="Q1240" s="2"/>
      <c r="R1240" s="2"/>
      <c r="S1240" s="2"/>
      <c r="T1240" s="2"/>
      <c r="U1240" s="2"/>
    </row>
    <row r="1241" spans="1:21" x14ac:dyDescent="0.4">
      <c r="A1241" s="2"/>
      <c r="B1241" s="2"/>
      <c r="C1241" s="14" t="str">
        <f t="shared" si="19"/>
        <v/>
      </c>
      <c r="D1241" s="2"/>
      <c r="E1241" s="2"/>
      <c r="F1241" s="2"/>
      <c r="G1241" s="2"/>
      <c r="H1241" s="2"/>
      <c r="I1241" s="2"/>
      <c r="J1241" s="2"/>
      <c r="K1241" s="2"/>
      <c r="L1241" s="2"/>
      <c r="M1241" s="2"/>
      <c r="N1241" s="2"/>
      <c r="O1241" s="2"/>
      <c r="P1241" s="2"/>
      <c r="Q1241" s="2"/>
      <c r="R1241" s="2"/>
      <c r="S1241" s="2"/>
      <c r="T1241" s="2"/>
      <c r="U1241" s="2"/>
    </row>
    <row r="1242" spans="1:21" x14ac:dyDescent="0.4">
      <c r="A1242" s="2"/>
      <c r="B1242" s="2"/>
      <c r="C1242" s="14" t="str">
        <f t="shared" si="19"/>
        <v/>
      </c>
      <c r="D1242" s="2"/>
      <c r="E1242" s="2"/>
      <c r="F1242" s="2"/>
      <c r="G1242" s="2"/>
      <c r="H1242" s="2"/>
      <c r="I1242" s="2"/>
      <c r="J1242" s="2"/>
      <c r="K1242" s="2"/>
      <c r="L1242" s="2"/>
      <c r="M1242" s="2"/>
      <c r="N1242" s="2"/>
      <c r="O1242" s="2"/>
      <c r="P1242" s="2"/>
      <c r="Q1242" s="2"/>
      <c r="R1242" s="2"/>
      <c r="S1242" s="2"/>
      <c r="T1242" s="2"/>
      <c r="U1242" s="2"/>
    </row>
    <row r="1243" spans="1:21" x14ac:dyDescent="0.4">
      <c r="A1243" s="2"/>
      <c r="B1243" s="2"/>
      <c r="C1243" s="14" t="str">
        <f t="shared" si="19"/>
        <v/>
      </c>
      <c r="D1243" s="2"/>
      <c r="E1243" s="2"/>
      <c r="F1243" s="2"/>
      <c r="G1243" s="2"/>
      <c r="H1243" s="2"/>
      <c r="I1243" s="2"/>
      <c r="J1243" s="2"/>
      <c r="K1243" s="2"/>
      <c r="L1243" s="2"/>
      <c r="M1243" s="2"/>
      <c r="N1243" s="2"/>
      <c r="O1243" s="2"/>
      <c r="P1243" s="2"/>
      <c r="Q1243" s="2"/>
      <c r="R1243" s="2"/>
      <c r="S1243" s="2"/>
      <c r="T1243" s="2"/>
      <c r="U1243" s="2"/>
    </row>
    <row r="1244" spans="1:21" x14ac:dyDescent="0.4">
      <c r="A1244" s="2"/>
      <c r="B1244" s="2"/>
      <c r="C1244" s="14" t="str">
        <f t="shared" si="19"/>
        <v/>
      </c>
      <c r="D1244" s="2"/>
      <c r="E1244" s="2"/>
      <c r="F1244" s="2"/>
      <c r="G1244" s="2"/>
      <c r="H1244" s="2"/>
      <c r="I1244" s="2"/>
      <c r="J1244" s="2"/>
      <c r="K1244" s="2"/>
      <c r="L1244" s="2"/>
      <c r="M1244" s="2"/>
      <c r="N1244" s="2"/>
      <c r="O1244" s="2"/>
      <c r="P1244" s="2"/>
      <c r="Q1244" s="2"/>
      <c r="R1244" s="2"/>
      <c r="S1244" s="2"/>
      <c r="T1244" s="2"/>
      <c r="U1244" s="2"/>
    </row>
    <row r="1245" spans="1:21" x14ac:dyDescent="0.4">
      <c r="A1245" s="2"/>
      <c r="B1245" s="2"/>
      <c r="C1245" s="14" t="str">
        <f t="shared" si="19"/>
        <v/>
      </c>
      <c r="D1245" s="2"/>
      <c r="E1245" s="2"/>
      <c r="F1245" s="2"/>
      <c r="G1245" s="2"/>
      <c r="H1245" s="2"/>
      <c r="I1245" s="2"/>
      <c r="J1245" s="2"/>
      <c r="K1245" s="2"/>
      <c r="L1245" s="2"/>
      <c r="M1245" s="2"/>
      <c r="N1245" s="2"/>
      <c r="O1245" s="2"/>
      <c r="P1245" s="2"/>
      <c r="Q1245" s="2"/>
      <c r="R1245" s="2"/>
      <c r="S1245" s="2"/>
      <c r="T1245" s="2"/>
      <c r="U1245" s="2"/>
    </row>
    <row r="1246" spans="1:21" x14ac:dyDescent="0.4">
      <c r="A1246" s="2"/>
      <c r="B1246" s="2"/>
      <c r="C1246" s="14" t="str">
        <f t="shared" si="19"/>
        <v/>
      </c>
      <c r="D1246" s="2"/>
      <c r="E1246" s="2"/>
      <c r="F1246" s="2"/>
      <c r="G1246" s="2"/>
      <c r="H1246" s="2"/>
      <c r="I1246" s="2"/>
      <c r="J1246" s="2"/>
      <c r="K1246" s="2"/>
      <c r="L1246" s="2"/>
      <c r="M1246" s="2"/>
      <c r="N1246" s="2"/>
      <c r="O1246" s="2"/>
      <c r="P1246" s="2"/>
      <c r="Q1246" s="2"/>
      <c r="R1246" s="2"/>
      <c r="S1246" s="2"/>
      <c r="T1246" s="2"/>
      <c r="U1246" s="2"/>
    </row>
    <row r="1247" spans="1:21" x14ac:dyDescent="0.4">
      <c r="A1247" s="2"/>
      <c r="B1247" s="2"/>
      <c r="C1247" s="14" t="str">
        <f t="shared" si="19"/>
        <v/>
      </c>
      <c r="D1247" s="2"/>
      <c r="E1247" s="2"/>
      <c r="F1247" s="2"/>
      <c r="G1247" s="2"/>
      <c r="H1247" s="2"/>
      <c r="I1247" s="2"/>
      <c r="J1247" s="2"/>
      <c r="K1247" s="2"/>
      <c r="L1247" s="2"/>
      <c r="M1247" s="2"/>
      <c r="N1247" s="2"/>
      <c r="O1247" s="2"/>
      <c r="P1247" s="2"/>
      <c r="Q1247" s="2"/>
      <c r="R1247" s="2"/>
      <c r="S1247" s="2"/>
      <c r="T1247" s="2"/>
      <c r="U1247" s="2"/>
    </row>
    <row r="1248" spans="1:21" x14ac:dyDescent="0.4">
      <c r="A1248" s="2"/>
      <c r="B1248" s="2"/>
      <c r="C1248" s="14" t="str">
        <f t="shared" si="19"/>
        <v/>
      </c>
      <c r="D1248" s="2"/>
      <c r="E1248" s="2"/>
      <c r="F1248" s="2"/>
      <c r="G1248" s="2"/>
      <c r="H1248" s="2"/>
      <c r="I1248" s="2"/>
      <c r="J1248" s="2"/>
      <c r="K1248" s="2"/>
      <c r="L1248" s="2"/>
      <c r="M1248" s="2"/>
      <c r="N1248" s="2"/>
      <c r="O1248" s="2"/>
      <c r="P1248" s="2"/>
      <c r="Q1248" s="2"/>
      <c r="R1248" s="2"/>
      <c r="S1248" s="2"/>
      <c r="T1248" s="2"/>
      <c r="U1248" s="2"/>
    </row>
    <row r="1249" spans="1:21" x14ac:dyDescent="0.4">
      <c r="A1249" s="2"/>
      <c r="B1249" s="2"/>
      <c r="C1249" s="14" t="str">
        <f t="shared" si="19"/>
        <v/>
      </c>
      <c r="D1249" s="2"/>
      <c r="E1249" s="2"/>
      <c r="F1249" s="2"/>
      <c r="G1249" s="2"/>
      <c r="H1249" s="2"/>
      <c r="I1249" s="2"/>
      <c r="J1249" s="2"/>
      <c r="K1249" s="2"/>
      <c r="L1249" s="2"/>
      <c r="M1249" s="2"/>
      <c r="N1249" s="2"/>
      <c r="O1249" s="2"/>
      <c r="P1249" s="2"/>
      <c r="Q1249" s="2"/>
      <c r="R1249" s="2"/>
      <c r="S1249" s="2"/>
      <c r="T1249" s="2"/>
      <c r="U1249" s="2"/>
    </row>
    <row r="1250" spans="1:21" x14ac:dyDescent="0.4">
      <c r="A1250" s="2"/>
      <c r="B1250" s="2"/>
      <c r="C1250" s="14" t="str">
        <f t="shared" si="19"/>
        <v/>
      </c>
      <c r="D1250" s="2"/>
      <c r="E1250" s="2"/>
      <c r="F1250" s="2"/>
      <c r="G1250" s="2"/>
      <c r="H1250" s="2"/>
      <c r="I1250" s="2"/>
      <c r="J1250" s="2"/>
      <c r="K1250" s="2"/>
      <c r="L1250" s="2"/>
      <c r="M1250" s="2"/>
      <c r="N1250" s="2"/>
      <c r="O1250" s="2"/>
      <c r="P1250" s="2"/>
      <c r="Q1250" s="2"/>
      <c r="R1250" s="2"/>
      <c r="S1250" s="2"/>
      <c r="T1250" s="2"/>
      <c r="U1250" s="2"/>
    </row>
    <row r="1251" spans="1:21" x14ac:dyDescent="0.4">
      <c r="A1251" s="2"/>
      <c r="B1251" s="2"/>
      <c r="C1251" s="14" t="str">
        <f t="shared" si="19"/>
        <v/>
      </c>
      <c r="D1251" s="2"/>
      <c r="E1251" s="2"/>
      <c r="F1251" s="2"/>
      <c r="G1251" s="2"/>
      <c r="H1251" s="2"/>
      <c r="I1251" s="2"/>
      <c r="J1251" s="2"/>
      <c r="K1251" s="2"/>
      <c r="L1251" s="2"/>
      <c r="M1251" s="2"/>
      <c r="N1251" s="2"/>
      <c r="O1251" s="2"/>
      <c r="P1251" s="2"/>
      <c r="Q1251" s="2"/>
      <c r="R1251" s="2"/>
      <c r="S1251" s="2"/>
      <c r="T1251" s="2"/>
      <c r="U1251" s="2"/>
    </row>
    <row r="1252" spans="1:21" x14ac:dyDescent="0.4">
      <c r="A1252" s="2"/>
      <c r="B1252" s="2"/>
      <c r="C1252" s="14" t="str">
        <f t="shared" si="19"/>
        <v/>
      </c>
      <c r="D1252" s="2"/>
      <c r="E1252" s="2"/>
      <c r="F1252" s="2"/>
      <c r="G1252" s="2"/>
      <c r="H1252" s="2"/>
      <c r="I1252" s="2"/>
      <c r="J1252" s="2"/>
      <c r="K1252" s="2"/>
      <c r="L1252" s="2"/>
      <c r="M1252" s="2"/>
      <c r="N1252" s="2"/>
      <c r="O1252" s="2"/>
      <c r="P1252" s="2"/>
      <c r="Q1252" s="2"/>
      <c r="R1252" s="2"/>
      <c r="S1252" s="2"/>
      <c r="T1252" s="2"/>
      <c r="U1252" s="2"/>
    </row>
    <row r="1253" spans="1:21" x14ac:dyDescent="0.4">
      <c r="A1253" s="2"/>
      <c r="B1253" s="2"/>
      <c r="C1253" s="14" t="str">
        <f t="shared" si="19"/>
        <v/>
      </c>
      <c r="D1253" s="2"/>
      <c r="E1253" s="2"/>
      <c r="F1253" s="2"/>
      <c r="G1253" s="2"/>
      <c r="H1253" s="2"/>
      <c r="I1253" s="2"/>
      <c r="J1253" s="2"/>
      <c r="K1253" s="2"/>
      <c r="L1253" s="2"/>
      <c r="M1253" s="2"/>
      <c r="N1253" s="2"/>
      <c r="O1253" s="2"/>
      <c r="P1253" s="2"/>
      <c r="Q1253" s="2"/>
      <c r="R1253" s="2"/>
      <c r="S1253" s="2"/>
      <c r="T1253" s="2"/>
      <c r="U1253" s="2"/>
    </row>
    <row r="1254" spans="1:21" x14ac:dyDescent="0.4">
      <c r="A1254" s="2"/>
      <c r="B1254" s="2"/>
      <c r="C1254" s="14" t="str">
        <f t="shared" si="19"/>
        <v/>
      </c>
      <c r="D1254" s="2"/>
      <c r="E1254" s="2"/>
      <c r="F1254" s="2"/>
      <c r="G1254" s="2"/>
      <c r="H1254" s="2"/>
      <c r="I1254" s="2"/>
      <c r="J1254" s="2"/>
      <c r="K1254" s="2"/>
      <c r="L1254" s="2"/>
      <c r="M1254" s="2"/>
      <c r="N1254" s="2"/>
      <c r="O1254" s="2"/>
      <c r="P1254" s="2"/>
      <c r="Q1254" s="2"/>
      <c r="R1254" s="2"/>
      <c r="S1254" s="2"/>
      <c r="T1254" s="2"/>
      <c r="U1254" s="2"/>
    </row>
    <row r="1255" spans="1:21" x14ac:dyDescent="0.4">
      <c r="A1255" s="2"/>
      <c r="B1255" s="2"/>
      <c r="C1255" s="14" t="str">
        <f t="shared" si="19"/>
        <v/>
      </c>
      <c r="D1255" s="2"/>
      <c r="E1255" s="2"/>
      <c r="F1255" s="2"/>
      <c r="G1255" s="2"/>
      <c r="H1255" s="2"/>
      <c r="I1255" s="2"/>
      <c r="J1255" s="2"/>
      <c r="K1255" s="2"/>
      <c r="L1255" s="2"/>
      <c r="M1255" s="2"/>
      <c r="N1255" s="2"/>
      <c r="O1255" s="2"/>
      <c r="P1255" s="2"/>
      <c r="Q1255" s="2"/>
      <c r="R1255" s="2"/>
      <c r="S1255" s="2"/>
      <c r="T1255" s="2"/>
      <c r="U1255" s="2"/>
    </row>
    <row r="1256" spans="1:21" x14ac:dyDescent="0.4">
      <c r="A1256" s="2"/>
      <c r="B1256" s="2"/>
      <c r="C1256" s="14" t="str">
        <f t="shared" si="19"/>
        <v/>
      </c>
      <c r="D1256" s="2"/>
      <c r="E1256" s="2"/>
      <c r="F1256" s="2"/>
      <c r="G1256" s="2"/>
      <c r="H1256" s="2"/>
      <c r="I1256" s="2"/>
      <c r="J1256" s="2"/>
      <c r="K1256" s="2"/>
      <c r="L1256" s="2"/>
      <c r="M1256" s="2"/>
      <c r="N1256" s="2"/>
      <c r="O1256" s="2"/>
      <c r="P1256" s="2"/>
      <c r="Q1256" s="2"/>
      <c r="R1256" s="2"/>
      <c r="S1256" s="2"/>
      <c r="T1256" s="2"/>
      <c r="U1256" s="2"/>
    </row>
    <row r="1257" spans="1:21" x14ac:dyDescent="0.4">
      <c r="A1257" s="2"/>
      <c r="B1257" s="2"/>
      <c r="C1257" s="14" t="str">
        <f t="shared" si="19"/>
        <v/>
      </c>
      <c r="D1257" s="2"/>
      <c r="E1257" s="2"/>
      <c r="F1257" s="2"/>
      <c r="G1257" s="2"/>
      <c r="H1257" s="2"/>
      <c r="I1257" s="2"/>
      <c r="J1257" s="2"/>
      <c r="K1257" s="2"/>
      <c r="L1257" s="2"/>
      <c r="M1257" s="2"/>
      <c r="N1257" s="2"/>
      <c r="O1257" s="2"/>
      <c r="P1257" s="2"/>
      <c r="Q1257" s="2"/>
      <c r="R1257" s="2"/>
      <c r="S1257" s="2"/>
      <c r="T1257" s="2"/>
      <c r="U1257" s="2"/>
    </row>
    <row r="1258" spans="1:21" x14ac:dyDescent="0.4">
      <c r="A1258" s="2"/>
      <c r="B1258" s="2"/>
      <c r="C1258" s="14" t="str">
        <f t="shared" si="19"/>
        <v/>
      </c>
      <c r="D1258" s="2"/>
      <c r="E1258" s="2"/>
      <c r="F1258" s="2"/>
      <c r="G1258" s="2"/>
      <c r="H1258" s="2"/>
      <c r="I1258" s="2"/>
      <c r="J1258" s="2"/>
      <c r="K1258" s="2"/>
      <c r="L1258" s="2"/>
      <c r="M1258" s="2"/>
      <c r="N1258" s="2"/>
      <c r="O1258" s="2"/>
      <c r="P1258" s="2"/>
      <c r="Q1258" s="2"/>
      <c r="R1258" s="2"/>
      <c r="S1258" s="2"/>
      <c r="T1258" s="2"/>
      <c r="U1258" s="2"/>
    </row>
    <row r="1259" spans="1:21" x14ac:dyDescent="0.4">
      <c r="A1259" s="2"/>
      <c r="B1259" s="2"/>
      <c r="C1259" s="14" t="str">
        <f t="shared" si="19"/>
        <v/>
      </c>
      <c r="D1259" s="2"/>
      <c r="E1259" s="2"/>
      <c r="F1259" s="2"/>
      <c r="G1259" s="2"/>
      <c r="H1259" s="2"/>
      <c r="I1259" s="2"/>
      <c r="J1259" s="2"/>
      <c r="K1259" s="2"/>
      <c r="L1259" s="2"/>
      <c r="M1259" s="2"/>
      <c r="N1259" s="2"/>
      <c r="O1259" s="2"/>
      <c r="P1259" s="2"/>
      <c r="Q1259" s="2"/>
      <c r="R1259" s="2"/>
      <c r="S1259" s="2"/>
      <c r="T1259" s="2"/>
      <c r="U1259" s="2"/>
    </row>
    <row r="1260" spans="1:21" x14ac:dyDescent="0.4">
      <c r="A1260" s="2"/>
      <c r="B1260" s="2"/>
      <c r="C1260" s="14" t="str">
        <f t="shared" si="19"/>
        <v/>
      </c>
      <c r="D1260" s="2"/>
      <c r="E1260" s="2"/>
      <c r="F1260" s="2"/>
      <c r="G1260" s="2"/>
      <c r="H1260" s="2"/>
      <c r="I1260" s="2"/>
      <c r="J1260" s="2"/>
      <c r="K1260" s="2"/>
      <c r="L1260" s="2"/>
      <c r="M1260" s="2"/>
      <c r="N1260" s="2"/>
      <c r="O1260" s="2"/>
      <c r="P1260" s="2"/>
      <c r="Q1260" s="2"/>
      <c r="R1260" s="2"/>
      <c r="S1260" s="2"/>
      <c r="T1260" s="2"/>
      <c r="U1260" s="2"/>
    </row>
    <row r="1261" spans="1:21" x14ac:dyDescent="0.4">
      <c r="A1261" s="2"/>
      <c r="B1261" s="2"/>
      <c r="C1261" s="14" t="str">
        <f t="shared" si="19"/>
        <v/>
      </c>
      <c r="D1261" s="2"/>
      <c r="E1261" s="2"/>
      <c r="F1261" s="2"/>
      <c r="G1261" s="2"/>
      <c r="H1261" s="2"/>
      <c r="I1261" s="2"/>
      <c r="J1261" s="2"/>
      <c r="K1261" s="2"/>
      <c r="L1261" s="2"/>
      <c r="M1261" s="2"/>
      <c r="N1261" s="2"/>
      <c r="O1261" s="2"/>
      <c r="P1261" s="2"/>
      <c r="Q1261" s="2"/>
      <c r="R1261" s="2"/>
      <c r="S1261" s="2"/>
      <c r="T1261" s="2"/>
      <c r="U1261" s="2"/>
    </row>
    <row r="1262" spans="1:21" x14ac:dyDescent="0.4">
      <c r="A1262" s="2"/>
      <c r="B1262" s="2"/>
      <c r="C1262" s="14" t="str">
        <f t="shared" si="19"/>
        <v/>
      </c>
      <c r="D1262" s="2"/>
      <c r="E1262" s="2"/>
      <c r="F1262" s="2"/>
      <c r="G1262" s="2"/>
      <c r="H1262" s="2"/>
      <c r="I1262" s="2"/>
      <c r="J1262" s="2"/>
      <c r="K1262" s="2"/>
      <c r="L1262" s="2"/>
      <c r="M1262" s="2"/>
      <c r="N1262" s="2"/>
      <c r="O1262" s="2"/>
      <c r="P1262" s="2"/>
      <c r="Q1262" s="2"/>
      <c r="R1262" s="2"/>
      <c r="S1262" s="2"/>
      <c r="T1262" s="2"/>
      <c r="U1262" s="2"/>
    </row>
    <row r="1263" spans="1:21" x14ac:dyDescent="0.4">
      <c r="A1263" s="2"/>
      <c r="B1263" s="2"/>
      <c r="C1263" s="14" t="str">
        <f t="shared" si="19"/>
        <v/>
      </c>
      <c r="D1263" s="2"/>
      <c r="E1263" s="2"/>
      <c r="F1263" s="2"/>
      <c r="G1263" s="2"/>
      <c r="H1263" s="2"/>
      <c r="I1263" s="2"/>
      <c r="J1263" s="2"/>
      <c r="K1263" s="2"/>
      <c r="L1263" s="2"/>
      <c r="M1263" s="2"/>
      <c r="N1263" s="2"/>
      <c r="O1263" s="2"/>
      <c r="P1263" s="2"/>
      <c r="Q1263" s="2"/>
      <c r="R1263" s="2"/>
      <c r="S1263" s="2"/>
      <c r="T1263" s="2"/>
      <c r="U1263" s="2"/>
    </row>
    <row r="1264" spans="1:21" x14ac:dyDescent="0.4">
      <c r="A1264" s="2"/>
      <c r="B1264" s="2"/>
      <c r="C1264" s="14" t="str">
        <f t="shared" si="19"/>
        <v/>
      </c>
      <c r="D1264" s="2"/>
      <c r="E1264" s="2"/>
      <c r="F1264" s="2"/>
      <c r="G1264" s="2"/>
      <c r="H1264" s="2"/>
      <c r="I1264" s="2"/>
      <c r="J1264" s="2"/>
      <c r="K1264" s="2"/>
      <c r="L1264" s="2"/>
      <c r="M1264" s="2"/>
      <c r="N1264" s="2"/>
      <c r="O1264" s="2"/>
      <c r="P1264" s="2"/>
      <c r="Q1264" s="2"/>
      <c r="R1264" s="2"/>
      <c r="S1264" s="2"/>
      <c r="T1264" s="2"/>
      <c r="U1264" s="2"/>
    </row>
    <row r="1265" spans="1:21" x14ac:dyDescent="0.4">
      <c r="A1265" s="2"/>
      <c r="B1265" s="2"/>
      <c r="C1265" s="14" t="str">
        <f t="shared" si="19"/>
        <v/>
      </c>
      <c r="D1265" s="2"/>
      <c r="E1265" s="2"/>
      <c r="F1265" s="2"/>
      <c r="G1265" s="2"/>
      <c r="H1265" s="2"/>
      <c r="I1265" s="2"/>
      <c r="J1265" s="2"/>
      <c r="K1265" s="2"/>
      <c r="L1265" s="2"/>
      <c r="M1265" s="2"/>
      <c r="N1265" s="2"/>
      <c r="O1265" s="2"/>
      <c r="P1265" s="2"/>
      <c r="Q1265" s="2"/>
      <c r="R1265" s="2"/>
      <c r="S1265" s="2"/>
      <c r="T1265" s="2"/>
      <c r="U1265" s="2"/>
    </row>
    <row r="1266" spans="1:21" x14ac:dyDescent="0.4">
      <c r="A1266" s="2"/>
      <c r="B1266" s="2"/>
      <c r="C1266" s="14" t="str">
        <f t="shared" si="19"/>
        <v/>
      </c>
      <c r="D1266" s="2"/>
      <c r="E1266" s="2"/>
      <c r="F1266" s="2"/>
      <c r="G1266" s="2"/>
      <c r="H1266" s="2"/>
      <c r="I1266" s="2"/>
      <c r="J1266" s="2"/>
      <c r="K1266" s="2"/>
      <c r="L1266" s="2"/>
      <c r="M1266" s="2"/>
      <c r="N1266" s="2"/>
      <c r="O1266" s="2"/>
      <c r="P1266" s="2"/>
      <c r="Q1266" s="2"/>
      <c r="R1266" s="2"/>
      <c r="S1266" s="2"/>
      <c r="T1266" s="2"/>
      <c r="U1266" s="2"/>
    </row>
    <row r="1267" spans="1:21" x14ac:dyDescent="0.4">
      <c r="A1267" s="2"/>
      <c r="B1267" s="2"/>
      <c r="C1267" s="14" t="str">
        <f t="shared" si="19"/>
        <v/>
      </c>
      <c r="D1267" s="2"/>
      <c r="E1267" s="2"/>
      <c r="F1267" s="2"/>
      <c r="G1267" s="2"/>
      <c r="H1267" s="2"/>
      <c r="I1267" s="2"/>
      <c r="J1267" s="2"/>
      <c r="K1267" s="2"/>
      <c r="L1267" s="2"/>
      <c r="M1267" s="2"/>
      <c r="N1267" s="2"/>
      <c r="O1267" s="2"/>
      <c r="P1267" s="2"/>
      <c r="Q1267" s="2"/>
      <c r="R1267" s="2"/>
      <c r="S1267" s="2"/>
      <c r="T1267" s="2"/>
      <c r="U1267" s="2"/>
    </row>
    <row r="1268" spans="1:21" x14ac:dyDescent="0.4">
      <c r="A1268" s="2"/>
      <c r="B1268" s="2"/>
      <c r="C1268" s="14" t="str">
        <f t="shared" si="19"/>
        <v/>
      </c>
      <c r="D1268" s="2"/>
      <c r="E1268" s="2"/>
      <c r="F1268" s="2"/>
      <c r="G1268" s="2"/>
      <c r="H1268" s="2"/>
      <c r="I1268" s="2"/>
      <c r="J1268" s="2"/>
      <c r="K1268" s="2"/>
      <c r="L1268" s="2"/>
      <c r="M1268" s="2"/>
      <c r="N1268" s="2"/>
      <c r="O1268" s="2"/>
      <c r="P1268" s="2"/>
      <c r="Q1268" s="2"/>
      <c r="R1268" s="2"/>
      <c r="S1268" s="2"/>
      <c r="T1268" s="2"/>
      <c r="U1268" s="2"/>
    </row>
    <row r="1269" spans="1:21" x14ac:dyDescent="0.4">
      <c r="A1269" s="2"/>
      <c r="B1269" s="2"/>
      <c r="C1269" s="14" t="str">
        <f t="shared" si="19"/>
        <v/>
      </c>
      <c r="D1269" s="2"/>
      <c r="E1269" s="2"/>
      <c r="F1269" s="2"/>
      <c r="G1269" s="2"/>
      <c r="H1269" s="2"/>
      <c r="I1269" s="2"/>
      <c r="J1269" s="2"/>
      <c r="K1269" s="2"/>
      <c r="L1269" s="2"/>
      <c r="M1269" s="2"/>
      <c r="N1269" s="2"/>
      <c r="O1269" s="2"/>
      <c r="P1269" s="2"/>
      <c r="Q1269" s="2"/>
      <c r="R1269" s="2"/>
      <c r="S1269" s="2"/>
      <c r="T1269" s="2"/>
      <c r="U1269" s="2"/>
    </row>
    <row r="1270" spans="1:21" x14ac:dyDescent="0.4">
      <c r="A1270" s="2"/>
      <c r="B1270" s="2"/>
      <c r="C1270" s="14" t="str">
        <f t="shared" si="19"/>
        <v/>
      </c>
      <c r="D1270" s="2"/>
      <c r="E1270" s="2"/>
      <c r="F1270" s="2"/>
      <c r="G1270" s="2"/>
      <c r="H1270" s="2"/>
      <c r="I1270" s="2"/>
      <c r="J1270" s="2"/>
      <c r="K1270" s="2"/>
      <c r="L1270" s="2"/>
      <c r="M1270" s="2"/>
      <c r="N1270" s="2"/>
      <c r="O1270" s="2"/>
      <c r="P1270" s="2"/>
      <c r="Q1270" s="2"/>
      <c r="R1270" s="2"/>
      <c r="S1270" s="2"/>
      <c r="T1270" s="2"/>
      <c r="U1270" s="2"/>
    </row>
    <row r="1271" spans="1:21" x14ac:dyDescent="0.4">
      <c r="A1271" s="2"/>
      <c r="B1271" s="2"/>
      <c r="C1271" s="14" t="str">
        <f t="shared" si="19"/>
        <v/>
      </c>
      <c r="D1271" s="2"/>
      <c r="E1271" s="2"/>
      <c r="F1271" s="2"/>
      <c r="G1271" s="2"/>
      <c r="H1271" s="2"/>
      <c r="I1271" s="2"/>
      <c r="J1271" s="2"/>
      <c r="K1271" s="2"/>
      <c r="L1271" s="2"/>
      <c r="M1271" s="2"/>
      <c r="N1271" s="2"/>
      <c r="O1271" s="2"/>
      <c r="P1271" s="2"/>
      <c r="Q1271" s="2"/>
      <c r="R1271" s="2"/>
      <c r="S1271" s="2"/>
      <c r="T1271" s="2"/>
      <c r="U1271" s="2"/>
    </row>
    <row r="1272" spans="1:21" x14ac:dyDescent="0.4">
      <c r="A1272" s="2"/>
      <c r="B1272" s="2"/>
      <c r="C1272" s="14" t="str">
        <f t="shared" si="19"/>
        <v/>
      </c>
      <c r="D1272" s="2"/>
      <c r="E1272" s="2"/>
      <c r="F1272" s="2"/>
      <c r="G1272" s="2"/>
      <c r="H1272" s="2"/>
      <c r="I1272" s="2"/>
      <c r="J1272" s="2"/>
      <c r="K1272" s="2"/>
      <c r="L1272" s="2"/>
      <c r="M1272" s="2"/>
      <c r="N1272" s="2"/>
      <c r="O1272" s="2"/>
      <c r="P1272" s="2"/>
      <c r="Q1272" s="2"/>
      <c r="R1272" s="2"/>
      <c r="S1272" s="2"/>
      <c r="T1272" s="2"/>
      <c r="U1272" s="2"/>
    </row>
    <row r="1273" spans="1:21" x14ac:dyDescent="0.4">
      <c r="A1273" s="2"/>
      <c r="B1273" s="2"/>
      <c r="C1273" s="14" t="str">
        <f t="shared" si="19"/>
        <v/>
      </c>
      <c r="D1273" s="2"/>
      <c r="E1273" s="2"/>
      <c r="F1273" s="2"/>
      <c r="G1273" s="2"/>
      <c r="H1273" s="2"/>
      <c r="I1273" s="2"/>
      <c r="J1273" s="2"/>
      <c r="K1273" s="2"/>
      <c r="L1273" s="2"/>
      <c r="M1273" s="2"/>
      <c r="N1273" s="2"/>
      <c r="O1273" s="2"/>
      <c r="P1273" s="2"/>
      <c r="Q1273" s="2"/>
      <c r="R1273" s="2"/>
      <c r="S1273" s="2"/>
      <c r="T1273" s="2"/>
      <c r="U1273" s="2"/>
    </row>
    <row r="1274" spans="1:21" x14ac:dyDescent="0.4">
      <c r="A1274" s="2"/>
      <c r="B1274" s="2"/>
      <c r="C1274" s="14" t="str">
        <f t="shared" si="19"/>
        <v/>
      </c>
      <c r="D1274" s="2"/>
      <c r="E1274" s="2"/>
      <c r="F1274" s="2"/>
      <c r="G1274" s="2"/>
      <c r="H1274" s="2"/>
      <c r="I1274" s="2"/>
      <c r="J1274" s="2"/>
      <c r="K1274" s="2"/>
      <c r="L1274" s="2"/>
      <c r="M1274" s="2"/>
      <c r="N1274" s="2"/>
      <c r="O1274" s="2"/>
      <c r="P1274" s="2"/>
      <c r="Q1274" s="2"/>
      <c r="R1274" s="2"/>
      <c r="S1274" s="2"/>
      <c r="T1274" s="2"/>
      <c r="U1274" s="2"/>
    </row>
    <row r="1275" spans="1:21" x14ac:dyDescent="0.4">
      <c r="A1275" s="2"/>
      <c r="B1275" s="2"/>
      <c r="C1275" s="14" t="str">
        <f t="shared" si="19"/>
        <v/>
      </c>
      <c r="D1275" s="2"/>
      <c r="E1275" s="2"/>
      <c r="F1275" s="2"/>
      <c r="G1275" s="2"/>
      <c r="H1275" s="2"/>
      <c r="I1275" s="2"/>
      <c r="J1275" s="2"/>
      <c r="K1275" s="2"/>
      <c r="L1275" s="2"/>
      <c r="M1275" s="2"/>
      <c r="N1275" s="2"/>
      <c r="O1275" s="2"/>
      <c r="P1275" s="2"/>
      <c r="Q1275" s="2"/>
      <c r="R1275" s="2"/>
      <c r="S1275" s="2"/>
      <c r="T1275" s="2"/>
      <c r="U1275" s="2"/>
    </row>
    <row r="1276" spans="1:21" x14ac:dyDescent="0.4">
      <c r="A1276" s="2"/>
      <c r="B1276" s="2"/>
      <c r="C1276" s="14" t="str">
        <f t="shared" si="19"/>
        <v/>
      </c>
      <c r="D1276" s="2"/>
      <c r="E1276" s="2"/>
      <c r="F1276" s="2"/>
      <c r="G1276" s="2"/>
      <c r="H1276" s="2"/>
      <c r="I1276" s="2"/>
      <c r="J1276" s="2"/>
      <c r="K1276" s="2"/>
      <c r="L1276" s="2"/>
      <c r="M1276" s="2"/>
      <c r="N1276" s="2"/>
      <c r="O1276" s="2"/>
      <c r="P1276" s="2"/>
      <c r="Q1276" s="2"/>
      <c r="R1276" s="2"/>
      <c r="S1276" s="2"/>
      <c r="T1276" s="2"/>
      <c r="U1276" s="2"/>
    </row>
    <row r="1277" spans="1:21" x14ac:dyDescent="0.4">
      <c r="A1277" s="2"/>
      <c r="B1277" s="2"/>
      <c r="C1277" s="14" t="str">
        <f t="shared" si="19"/>
        <v/>
      </c>
      <c r="D1277" s="2"/>
      <c r="E1277" s="2"/>
      <c r="F1277" s="2"/>
      <c r="G1277" s="2"/>
      <c r="H1277" s="2"/>
      <c r="I1277" s="2"/>
      <c r="J1277" s="2"/>
      <c r="K1277" s="2"/>
      <c r="L1277" s="2"/>
      <c r="M1277" s="2"/>
      <c r="N1277" s="2"/>
      <c r="O1277" s="2"/>
      <c r="P1277" s="2"/>
      <c r="Q1277" s="2"/>
      <c r="R1277" s="2"/>
      <c r="S1277" s="2"/>
      <c r="T1277" s="2"/>
      <c r="U1277" s="2"/>
    </row>
    <row r="1278" spans="1:21" x14ac:dyDescent="0.4">
      <c r="A1278" s="2"/>
      <c r="B1278" s="2"/>
      <c r="C1278" s="14" t="str">
        <f t="shared" si="19"/>
        <v/>
      </c>
      <c r="D1278" s="2"/>
      <c r="E1278" s="2"/>
      <c r="F1278" s="2"/>
      <c r="G1278" s="2"/>
      <c r="H1278" s="2"/>
      <c r="I1278" s="2"/>
      <c r="J1278" s="2"/>
      <c r="K1278" s="2"/>
      <c r="L1278" s="2"/>
      <c r="M1278" s="2"/>
      <c r="N1278" s="2"/>
      <c r="O1278" s="2"/>
      <c r="P1278" s="2"/>
      <c r="Q1278" s="2"/>
      <c r="R1278" s="2"/>
      <c r="S1278" s="2"/>
      <c r="T1278" s="2"/>
      <c r="U1278" s="2"/>
    </row>
    <row r="1279" spans="1:21" x14ac:dyDescent="0.4">
      <c r="A1279" s="2"/>
      <c r="B1279" s="2"/>
      <c r="C1279" s="14" t="str">
        <f t="shared" si="19"/>
        <v/>
      </c>
      <c r="D1279" s="2"/>
      <c r="E1279" s="2"/>
      <c r="F1279" s="2"/>
      <c r="G1279" s="2"/>
      <c r="H1279" s="2"/>
      <c r="I1279" s="2"/>
      <c r="J1279" s="2"/>
      <c r="K1279" s="2"/>
      <c r="L1279" s="2"/>
      <c r="M1279" s="2"/>
      <c r="N1279" s="2"/>
      <c r="O1279" s="2"/>
      <c r="P1279" s="2"/>
      <c r="Q1279" s="2"/>
      <c r="R1279" s="2"/>
      <c r="S1279" s="2"/>
      <c r="T1279" s="2"/>
      <c r="U1279" s="2"/>
    </row>
    <row r="1280" spans="1:21" x14ac:dyDescent="0.4">
      <c r="A1280" s="2"/>
      <c r="B1280" s="2"/>
      <c r="C1280" s="14" t="str">
        <f t="shared" si="19"/>
        <v/>
      </c>
      <c r="D1280" s="2"/>
      <c r="E1280" s="2"/>
      <c r="F1280" s="2"/>
      <c r="G1280" s="2"/>
      <c r="H1280" s="2"/>
      <c r="I1280" s="2"/>
      <c r="J1280" s="2"/>
      <c r="K1280" s="2"/>
      <c r="L1280" s="2"/>
      <c r="M1280" s="2"/>
      <c r="N1280" s="2"/>
      <c r="O1280" s="2"/>
      <c r="P1280" s="2"/>
      <c r="Q1280" s="2"/>
      <c r="R1280" s="2"/>
      <c r="S1280" s="2"/>
      <c r="T1280" s="2"/>
      <c r="U1280" s="2"/>
    </row>
    <row r="1281" spans="1:21" x14ac:dyDescent="0.4">
      <c r="A1281" s="2"/>
      <c r="B1281" s="2"/>
      <c r="C1281" s="14" t="str">
        <f t="shared" si="19"/>
        <v/>
      </c>
      <c r="D1281" s="2"/>
      <c r="E1281" s="2"/>
      <c r="F1281" s="2"/>
      <c r="G1281" s="2"/>
      <c r="H1281" s="2"/>
      <c r="I1281" s="2"/>
      <c r="J1281" s="2"/>
      <c r="K1281" s="2"/>
      <c r="L1281" s="2"/>
      <c r="M1281" s="2"/>
      <c r="N1281" s="2"/>
      <c r="O1281" s="2"/>
      <c r="P1281" s="2"/>
      <c r="Q1281" s="2"/>
      <c r="R1281" s="2"/>
      <c r="S1281" s="2"/>
      <c r="T1281" s="2"/>
      <c r="U1281" s="2"/>
    </row>
    <row r="1282" spans="1:21" x14ac:dyDescent="0.4">
      <c r="A1282" s="2"/>
      <c r="B1282" s="2"/>
      <c r="C1282" s="14" t="str">
        <f t="shared" si="19"/>
        <v/>
      </c>
      <c r="D1282" s="2"/>
      <c r="E1282" s="2"/>
      <c r="F1282" s="2"/>
      <c r="G1282" s="2"/>
      <c r="H1282" s="2"/>
      <c r="I1282" s="2"/>
      <c r="J1282" s="2"/>
      <c r="K1282" s="2"/>
      <c r="L1282" s="2"/>
      <c r="M1282" s="2"/>
      <c r="N1282" s="2"/>
      <c r="O1282" s="2"/>
      <c r="P1282" s="2"/>
      <c r="Q1282" s="2"/>
      <c r="R1282" s="2"/>
      <c r="S1282" s="2"/>
      <c r="T1282" s="2"/>
      <c r="U1282" s="2"/>
    </row>
    <row r="1283" spans="1:21" x14ac:dyDescent="0.4">
      <c r="A1283" s="2"/>
      <c r="B1283" s="2"/>
      <c r="C1283" s="14" t="str">
        <f t="shared" si="19"/>
        <v/>
      </c>
      <c r="D1283" s="2"/>
      <c r="E1283" s="2"/>
      <c r="F1283" s="2"/>
      <c r="G1283" s="2"/>
      <c r="H1283" s="2"/>
      <c r="I1283" s="2"/>
      <c r="J1283" s="2"/>
      <c r="K1283" s="2"/>
      <c r="L1283" s="2"/>
      <c r="M1283" s="2"/>
      <c r="N1283" s="2"/>
      <c r="O1283" s="2"/>
      <c r="P1283" s="2"/>
      <c r="Q1283" s="2"/>
      <c r="R1283" s="2"/>
      <c r="S1283" s="2"/>
      <c r="T1283" s="2"/>
      <c r="U1283" s="2"/>
    </row>
    <row r="1284" spans="1:21" x14ac:dyDescent="0.4">
      <c r="A1284" s="2"/>
      <c r="B1284" s="2"/>
      <c r="C1284" s="14" t="str">
        <f t="shared" si="19"/>
        <v/>
      </c>
      <c r="D1284" s="2"/>
      <c r="E1284" s="2"/>
      <c r="F1284" s="2"/>
      <c r="G1284" s="2"/>
      <c r="H1284" s="2"/>
      <c r="I1284" s="2"/>
      <c r="J1284" s="2"/>
      <c r="K1284" s="2"/>
      <c r="L1284" s="2"/>
      <c r="M1284" s="2"/>
      <c r="N1284" s="2"/>
      <c r="O1284" s="2"/>
      <c r="P1284" s="2"/>
      <c r="Q1284" s="2"/>
      <c r="R1284" s="2"/>
      <c r="S1284" s="2"/>
      <c r="T1284" s="2"/>
      <c r="U1284" s="2"/>
    </row>
    <row r="1285" spans="1:21" x14ac:dyDescent="0.4">
      <c r="A1285" s="2"/>
      <c r="B1285" s="2"/>
      <c r="C1285" s="14" t="str">
        <f t="shared" ref="C1285:C1348" si="20">IF(B1285="","",$U$1-B1285)</f>
        <v/>
      </c>
      <c r="D1285" s="2"/>
      <c r="E1285" s="2"/>
      <c r="F1285" s="2"/>
      <c r="G1285" s="2"/>
      <c r="H1285" s="2"/>
      <c r="I1285" s="2"/>
      <c r="J1285" s="2"/>
      <c r="K1285" s="2"/>
      <c r="L1285" s="2"/>
      <c r="M1285" s="2"/>
      <c r="N1285" s="2"/>
      <c r="O1285" s="2"/>
      <c r="P1285" s="2"/>
      <c r="Q1285" s="2"/>
      <c r="R1285" s="2"/>
      <c r="S1285" s="2"/>
      <c r="T1285" s="2"/>
      <c r="U1285" s="2"/>
    </row>
    <row r="1286" spans="1:21" x14ac:dyDescent="0.4">
      <c r="A1286" s="2"/>
      <c r="B1286" s="2"/>
      <c r="C1286" s="14" t="str">
        <f t="shared" si="20"/>
        <v/>
      </c>
      <c r="D1286" s="2"/>
      <c r="E1286" s="2"/>
      <c r="F1286" s="2"/>
      <c r="G1286" s="2"/>
      <c r="H1286" s="2"/>
      <c r="I1286" s="2"/>
      <c r="J1286" s="2"/>
      <c r="K1286" s="2"/>
      <c r="L1286" s="2"/>
      <c r="M1286" s="2"/>
      <c r="N1286" s="2"/>
      <c r="O1286" s="2"/>
      <c r="P1286" s="2"/>
      <c r="Q1286" s="2"/>
      <c r="R1286" s="2"/>
      <c r="S1286" s="2"/>
      <c r="T1286" s="2"/>
      <c r="U1286" s="2"/>
    </row>
    <row r="1287" spans="1:21" x14ac:dyDescent="0.4">
      <c r="A1287" s="2"/>
      <c r="B1287" s="2"/>
      <c r="C1287" s="14" t="str">
        <f t="shared" si="20"/>
        <v/>
      </c>
      <c r="D1287" s="2"/>
      <c r="E1287" s="2"/>
      <c r="F1287" s="2"/>
      <c r="G1287" s="2"/>
      <c r="H1287" s="2"/>
      <c r="I1287" s="2"/>
      <c r="J1287" s="2"/>
      <c r="K1287" s="2"/>
      <c r="L1287" s="2"/>
      <c r="M1287" s="2"/>
      <c r="N1287" s="2"/>
      <c r="O1287" s="2"/>
      <c r="P1287" s="2"/>
      <c r="Q1287" s="2"/>
      <c r="R1287" s="2"/>
      <c r="S1287" s="2"/>
      <c r="T1287" s="2"/>
      <c r="U1287" s="2"/>
    </row>
    <row r="1288" spans="1:21" x14ac:dyDescent="0.4">
      <c r="A1288" s="2"/>
      <c r="B1288" s="2"/>
      <c r="C1288" s="14" t="str">
        <f t="shared" si="20"/>
        <v/>
      </c>
      <c r="D1288" s="2"/>
      <c r="E1288" s="2"/>
      <c r="F1288" s="2"/>
      <c r="G1288" s="2"/>
      <c r="H1288" s="2"/>
      <c r="I1288" s="2"/>
      <c r="J1288" s="2"/>
      <c r="K1288" s="2"/>
      <c r="L1288" s="2"/>
      <c r="M1288" s="2"/>
      <c r="N1288" s="2"/>
      <c r="O1288" s="2"/>
      <c r="P1288" s="2"/>
      <c r="Q1288" s="2"/>
      <c r="R1288" s="2"/>
      <c r="S1288" s="2"/>
      <c r="T1288" s="2"/>
      <c r="U1288" s="2"/>
    </row>
    <row r="1289" spans="1:21" x14ac:dyDescent="0.4">
      <c r="A1289" s="2"/>
      <c r="B1289" s="2"/>
      <c r="C1289" s="14" t="str">
        <f t="shared" si="20"/>
        <v/>
      </c>
      <c r="D1289" s="2"/>
      <c r="E1289" s="2"/>
      <c r="F1289" s="2"/>
      <c r="G1289" s="2"/>
      <c r="H1289" s="2"/>
      <c r="I1289" s="2"/>
      <c r="J1289" s="2"/>
      <c r="K1289" s="2"/>
      <c r="L1289" s="2"/>
      <c r="M1289" s="2"/>
      <c r="N1289" s="2"/>
      <c r="O1289" s="2"/>
      <c r="P1289" s="2"/>
      <c r="Q1289" s="2"/>
      <c r="R1289" s="2"/>
      <c r="S1289" s="2"/>
      <c r="T1289" s="2"/>
      <c r="U1289" s="2"/>
    </row>
    <row r="1290" spans="1:21" x14ac:dyDescent="0.4">
      <c r="A1290" s="2"/>
      <c r="B1290" s="2"/>
      <c r="C1290" s="14" t="str">
        <f t="shared" si="20"/>
        <v/>
      </c>
      <c r="D1290" s="2"/>
      <c r="E1290" s="2"/>
      <c r="F1290" s="2"/>
      <c r="G1290" s="2"/>
      <c r="H1290" s="2"/>
      <c r="I1290" s="2"/>
      <c r="J1290" s="2"/>
      <c r="K1290" s="2"/>
      <c r="L1290" s="2"/>
      <c r="M1290" s="2"/>
      <c r="N1290" s="2"/>
      <c r="O1290" s="2"/>
      <c r="P1290" s="2"/>
      <c r="Q1290" s="2"/>
      <c r="R1290" s="2"/>
      <c r="S1290" s="2"/>
      <c r="T1290" s="2"/>
      <c r="U1290" s="2"/>
    </row>
    <row r="1291" spans="1:21" x14ac:dyDescent="0.4">
      <c r="A1291" s="2"/>
      <c r="B1291" s="2"/>
      <c r="C1291" s="14" t="str">
        <f t="shared" si="20"/>
        <v/>
      </c>
      <c r="D1291" s="2"/>
      <c r="E1291" s="2"/>
      <c r="F1291" s="2"/>
      <c r="G1291" s="2"/>
      <c r="H1291" s="2"/>
      <c r="I1291" s="2"/>
      <c r="J1291" s="2"/>
      <c r="K1291" s="2"/>
      <c r="L1291" s="2"/>
      <c r="M1291" s="2"/>
      <c r="N1291" s="2"/>
      <c r="O1291" s="2"/>
      <c r="P1291" s="2"/>
      <c r="Q1291" s="2"/>
      <c r="R1291" s="2"/>
      <c r="S1291" s="2"/>
      <c r="T1291" s="2"/>
      <c r="U1291" s="2"/>
    </row>
    <row r="1292" spans="1:21" x14ac:dyDescent="0.4">
      <c r="A1292" s="2"/>
      <c r="B1292" s="2"/>
      <c r="C1292" s="14" t="str">
        <f t="shared" si="20"/>
        <v/>
      </c>
      <c r="D1292" s="2"/>
      <c r="E1292" s="2"/>
      <c r="F1292" s="2"/>
      <c r="G1292" s="2"/>
      <c r="H1292" s="2"/>
      <c r="I1292" s="2"/>
      <c r="J1292" s="2"/>
      <c r="K1292" s="2"/>
      <c r="L1292" s="2"/>
      <c r="M1292" s="2"/>
      <c r="N1292" s="2"/>
      <c r="O1292" s="2"/>
      <c r="P1292" s="2"/>
      <c r="Q1292" s="2"/>
      <c r="R1292" s="2"/>
      <c r="S1292" s="2"/>
      <c r="T1292" s="2"/>
      <c r="U1292" s="2"/>
    </row>
    <row r="1293" spans="1:21" x14ac:dyDescent="0.4">
      <c r="A1293" s="2"/>
      <c r="B1293" s="2"/>
      <c r="C1293" s="14" t="str">
        <f t="shared" si="20"/>
        <v/>
      </c>
      <c r="D1293" s="2"/>
      <c r="E1293" s="2"/>
      <c r="F1293" s="2"/>
      <c r="G1293" s="2"/>
      <c r="H1293" s="2"/>
      <c r="I1293" s="2"/>
      <c r="J1293" s="2"/>
      <c r="K1293" s="2"/>
      <c r="L1293" s="2"/>
      <c r="M1293" s="2"/>
      <c r="N1293" s="2"/>
      <c r="O1293" s="2"/>
      <c r="P1293" s="2"/>
      <c r="Q1293" s="2"/>
      <c r="R1293" s="2"/>
      <c r="S1293" s="2"/>
      <c r="T1293" s="2"/>
      <c r="U1293" s="2"/>
    </row>
    <row r="1294" spans="1:21" x14ac:dyDescent="0.4">
      <c r="A1294" s="2"/>
      <c r="B1294" s="2"/>
      <c r="C1294" s="14" t="str">
        <f t="shared" si="20"/>
        <v/>
      </c>
      <c r="D1294" s="2"/>
      <c r="E1294" s="2"/>
      <c r="F1294" s="2"/>
      <c r="G1294" s="2"/>
      <c r="H1294" s="2"/>
      <c r="I1294" s="2"/>
      <c r="J1294" s="2"/>
      <c r="K1294" s="2"/>
      <c r="L1294" s="2"/>
      <c r="M1294" s="2"/>
      <c r="N1294" s="2"/>
      <c r="O1294" s="2"/>
      <c r="P1294" s="2"/>
      <c r="Q1294" s="2"/>
      <c r="R1294" s="2"/>
      <c r="S1294" s="2"/>
      <c r="T1294" s="2"/>
      <c r="U1294" s="2"/>
    </row>
    <row r="1295" spans="1:21" x14ac:dyDescent="0.4">
      <c r="A1295" s="2"/>
      <c r="B1295" s="2"/>
      <c r="C1295" s="14" t="str">
        <f t="shared" si="20"/>
        <v/>
      </c>
      <c r="D1295" s="2"/>
      <c r="E1295" s="2"/>
      <c r="F1295" s="2"/>
      <c r="G1295" s="2"/>
      <c r="H1295" s="2"/>
      <c r="I1295" s="2"/>
      <c r="J1295" s="2"/>
      <c r="K1295" s="2"/>
      <c r="L1295" s="2"/>
      <c r="M1295" s="2"/>
      <c r="N1295" s="2"/>
      <c r="O1295" s="2"/>
      <c r="P1295" s="2"/>
      <c r="Q1295" s="2"/>
      <c r="R1295" s="2"/>
      <c r="S1295" s="2"/>
      <c r="T1295" s="2"/>
      <c r="U1295" s="2"/>
    </row>
    <row r="1296" spans="1:21" x14ac:dyDescent="0.4">
      <c r="A1296" s="2"/>
      <c r="B1296" s="2"/>
      <c r="C1296" s="14" t="str">
        <f t="shared" si="20"/>
        <v/>
      </c>
      <c r="D1296" s="2"/>
      <c r="E1296" s="2"/>
      <c r="F1296" s="2"/>
      <c r="G1296" s="2"/>
      <c r="H1296" s="2"/>
      <c r="I1296" s="2"/>
      <c r="J1296" s="2"/>
      <c r="K1296" s="2"/>
      <c r="L1296" s="2"/>
      <c r="M1296" s="2"/>
      <c r="N1296" s="2"/>
      <c r="O1296" s="2"/>
      <c r="P1296" s="2"/>
      <c r="Q1296" s="2"/>
      <c r="R1296" s="2"/>
      <c r="S1296" s="2"/>
      <c r="T1296" s="2"/>
      <c r="U1296" s="2"/>
    </row>
    <row r="1297" spans="1:21" x14ac:dyDescent="0.4">
      <c r="A1297" s="2"/>
      <c r="B1297" s="2"/>
      <c r="C1297" s="14" t="str">
        <f t="shared" si="20"/>
        <v/>
      </c>
      <c r="D1297" s="2"/>
      <c r="E1297" s="2"/>
      <c r="F1297" s="2"/>
      <c r="G1297" s="2"/>
      <c r="H1297" s="2"/>
      <c r="I1297" s="2"/>
      <c r="J1297" s="2"/>
      <c r="K1297" s="2"/>
      <c r="L1297" s="2"/>
      <c r="M1297" s="2"/>
      <c r="N1297" s="2"/>
      <c r="O1297" s="2"/>
      <c r="P1297" s="2"/>
      <c r="Q1297" s="2"/>
      <c r="R1297" s="2"/>
      <c r="S1297" s="2"/>
      <c r="T1297" s="2"/>
      <c r="U1297" s="2"/>
    </row>
    <row r="1298" spans="1:21" x14ac:dyDescent="0.4">
      <c r="A1298" s="2"/>
      <c r="B1298" s="2"/>
      <c r="C1298" s="14" t="str">
        <f t="shared" si="20"/>
        <v/>
      </c>
      <c r="D1298" s="2"/>
      <c r="E1298" s="2"/>
      <c r="F1298" s="2"/>
      <c r="G1298" s="2"/>
      <c r="H1298" s="2"/>
      <c r="I1298" s="2"/>
      <c r="J1298" s="2"/>
      <c r="K1298" s="2"/>
      <c r="L1298" s="2"/>
      <c r="M1298" s="2"/>
      <c r="N1298" s="2"/>
      <c r="O1298" s="2"/>
      <c r="P1298" s="2"/>
      <c r="Q1298" s="2"/>
      <c r="R1298" s="2"/>
      <c r="S1298" s="2"/>
      <c r="T1298" s="2"/>
      <c r="U1298" s="2"/>
    </row>
    <row r="1299" spans="1:21" x14ac:dyDescent="0.4">
      <c r="A1299" s="2"/>
      <c r="B1299" s="2"/>
      <c r="C1299" s="14" t="str">
        <f t="shared" si="20"/>
        <v/>
      </c>
      <c r="D1299" s="2"/>
      <c r="E1299" s="2"/>
      <c r="F1299" s="2"/>
      <c r="G1299" s="2"/>
      <c r="H1299" s="2"/>
      <c r="I1299" s="2"/>
      <c r="J1299" s="2"/>
      <c r="K1299" s="2"/>
      <c r="L1299" s="2"/>
      <c r="M1299" s="2"/>
      <c r="N1299" s="2"/>
      <c r="O1299" s="2"/>
      <c r="P1299" s="2"/>
      <c r="Q1299" s="2"/>
      <c r="R1299" s="2"/>
      <c r="S1299" s="2"/>
      <c r="T1299" s="2"/>
      <c r="U1299" s="2"/>
    </row>
    <row r="1300" spans="1:21" x14ac:dyDescent="0.4">
      <c r="A1300" s="2"/>
      <c r="B1300" s="2"/>
      <c r="C1300" s="14" t="str">
        <f t="shared" si="20"/>
        <v/>
      </c>
      <c r="D1300" s="2"/>
      <c r="E1300" s="2"/>
      <c r="F1300" s="2"/>
      <c r="G1300" s="2"/>
      <c r="H1300" s="2"/>
      <c r="I1300" s="2"/>
      <c r="J1300" s="2"/>
      <c r="K1300" s="2"/>
      <c r="L1300" s="2"/>
      <c r="M1300" s="2"/>
      <c r="N1300" s="2"/>
      <c r="O1300" s="2"/>
      <c r="P1300" s="2"/>
      <c r="Q1300" s="2"/>
      <c r="R1300" s="2"/>
      <c r="S1300" s="2"/>
      <c r="T1300" s="2"/>
      <c r="U1300" s="2"/>
    </row>
    <row r="1301" spans="1:21" x14ac:dyDescent="0.4">
      <c r="A1301" s="2"/>
      <c r="B1301" s="2"/>
      <c r="C1301" s="14" t="str">
        <f t="shared" si="20"/>
        <v/>
      </c>
      <c r="D1301" s="2"/>
      <c r="E1301" s="2"/>
      <c r="F1301" s="2"/>
      <c r="G1301" s="2"/>
      <c r="H1301" s="2"/>
      <c r="I1301" s="2"/>
      <c r="J1301" s="2"/>
      <c r="K1301" s="2"/>
      <c r="L1301" s="2"/>
      <c r="M1301" s="2"/>
      <c r="N1301" s="2"/>
      <c r="O1301" s="2"/>
      <c r="P1301" s="2"/>
      <c r="Q1301" s="2"/>
      <c r="R1301" s="2"/>
      <c r="S1301" s="2"/>
      <c r="T1301" s="2"/>
      <c r="U1301" s="2"/>
    </row>
    <row r="1302" spans="1:21" x14ac:dyDescent="0.4">
      <c r="A1302" s="2"/>
      <c r="B1302" s="2"/>
      <c r="C1302" s="14" t="str">
        <f t="shared" si="20"/>
        <v/>
      </c>
      <c r="D1302" s="2"/>
      <c r="E1302" s="2"/>
      <c r="F1302" s="2"/>
      <c r="G1302" s="2"/>
      <c r="H1302" s="2"/>
      <c r="I1302" s="2"/>
      <c r="J1302" s="2"/>
      <c r="K1302" s="2"/>
      <c r="L1302" s="2"/>
      <c r="M1302" s="2"/>
      <c r="N1302" s="2"/>
      <c r="O1302" s="2"/>
      <c r="P1302" s="2"/>
      <c r="Q1302" s="2"/>
      <c r="R1302" s="2"/>
      <c r="S1302" s="2"/>
      <c r="T1302" s="2"/>
      <c r="U1302" s="2"/>
    </row>
    <row r="1303" spans="1:21" x14ac:dyDescent="0.4">
      <c r="A1303" s="2"/>
      <c r="B1303" s="2"/>
      <c r="C1303" s="14" t="str">
        <f t="shared" si="20"/>
        <v/>
      </c>
      <c r="D1303" s="2"/>
      <c r="E1303" s="2"/>
      <c r="F1303" s="2"/>
      <c r="G1303" s="2"/>
      <c r="H1303" s="2"/>
      <c r="I1303" s="2"/>
      <c r="J1303" s="2"/>
      <c r="K1303" s="2"/>
      <c r="L1303" s="2"/>
      <c r="M1303" s="2"/>
      <c r="N1303" s="2"/>
      <c r="O1303" s="2"/>
      <c r="P1303" s="2"/>
      <c r="Q1303" s="2"/>
      <c r="R1303" s="2"/>
      <c r="S1303" s="2"/>
      <c r="T1303" s="2"/>
      <c r="U1303" s="2"/>
    </row>
    <row r="1304" spans="1:21" x14ac:dyDescent="0.4">
      <c r="A1304" s="2"/>
      <c r="B1304" s="2"/>
      <c r="C1304" s="14" t="str">
        <f t="shared" si="20"/>
        <v/>
      </c>
      <c r="D1304" s="2"/>
      <c r="E1304" s="2"/>
      <c r="F1304" s="2"/>
      <c r="G1304" s="2"/>
      <c r="H1304" s="2"/>
      <c r="I1304" s="2"/>
      <c r="J1304" s="2"/>
      <c r="K1304" s="2"/>
      <c r="L1304" s="2"/>
      <c r="M1304" s="2"/>
      <c r="N1304" s="2"/>
      <c r="O1304" s="2"/>
      <c r="P1304" s="2"/>
      <c r="Q1304" s="2"/>
      <c r="R1304" s="2"/>
      <c r="S1304" s="2"/>
      <c r="T1304" s="2"/>
      <c r="U1304" s="2"/>
    </row>
    <row r="1305" spans="1:21" x14ac:dyDescent="0.4">
      <c r="A1305" s="2"/>
      <c r="B1305" s="2"/>
      <c r="C1305" s="14" t="str">
        <f t="shared" si="20"/>
        <v/>
      </c>
      <c r="D1305" s="2"/>
      <c r="E1305" s="2"/>
      <c r="F1305" s="2"/>
      <c r="G1305" s="2"/>
      <c r="H1305" s="2"/>
      <c r="I1305" s="2"/>
      <c r="J1305" s="2"/>
      <c r="K1305" s="2"/>
      <c r="L1305" s="2"/>
      <c r="M1305" s="2"/>
      <c r="N1305" s="2"/>
      <c r="O1305" s="2"/>
      <c r="P1305" s="2"/>
      <c r="Q1305" s="2"/>
      <c r="R1305" s="2"/>
      <c r="S1305" s="2"/>
      <c r="T1305" s="2"/>
      <c r="U1305" s="2"/>
    </row>
    <row r="1306" spans="1:21" x14ac:dyDescent="0.4">
      <c r="A1306" s="2"/>
      <c r="B1306" s="2"/>
      <c r="C1306" s="14" t="str">
        <f t="shared" si="20"/>
        <v/>
      </c>
      <c r="D1306" s="2"/>
      <c r="E1306" s="2"/>
      <c r="F1306" s="2"/>
      <c r="G1306" s="2"/>
      <c r="H1306" s="2"/>
      <c r="I1306" s="2"/>
      <c r="J1306" s="2"/>
      <c r="K1306" s="2"/>
      <c r="L1306" s="2"/>
      <c r="M1306" s="2"/>
      <c r="N1306" s="2"/>
      <c r="O1306" s="2"/>
      <c r="P1306" s="2"/>
      <c r="Q1306" s="2"/>
      <c r="R1306" s="2"/>
      <c r="S1306" s="2"/>
      <c r="T1306" s="2"/>
      <c r="U1306" s="2"/>
    </row>
    <row r="1307" spans="1:21" x14ac:dyDescent="0.4">
      <c r="A1307" s="2"/>
      <c r="B1307" s="2"/>
      <c r="C1307" s="14" t="str">
        <f t="shared" si="20"/>
        <v/>
      </c>
      <c r="D1307" s="2"/>
      <c r="E1307" s="2"/>
      <c r="F1307" s="2"/>
      <c r="G1307" s="2"/>
      <c r="H1307" s="2"/>
      <c r="I1307" s="2"/>
      <c r="J1307" s="2"/>
      <c r="K1307" s="2"/>
      <c r="L1307" s="2"/>
      <c r="M1307" s="2"/>
      <c r="N1307" s="2"/>
      <c r="O1307" s="2"/>
      <c r="P1307" s="2"/>
      <c r="Q1307" s="2"/>
      <c r="R1307" s="2"/>
      <c r="S1307" s="2"/>
      <c r="T1307" s="2"/>
      <c r="U1307" s="2"/>
    </row>
    <row r="1308" spans="1:21" x14ac:dyDescent="0.4">
      <c r="A1308" s="2"/>
      <c r="B1308" s="2"/>
      <c r="C1308" s="14" t="str">
        <f t="shared" si="20"/>
        <v/>
      </c>
      <c r="D1308" s="2"/>
      <c r="E1308" s="2"/>
      <c r="F1308" s="2"/>
      <c r="G1308" s="2"/>
      <c r="H1308" s="2"/>
      <c r="I1308" s="2"/>
      <c r="J1308" s="2"/>
      <c r="K1308" s="2"/>
      <c r="L1308" s="2"/>
      <c r="M1308" s="2"/>
      <c r="N1308" s="2"/>
      <c r="O1308" s="2"/>
      <c r="P1308" s="2"/>
      <c r="Q1308" s="2"/>
      <c r="R1308" s="2"/>
      <c r="S1308" s="2"/>
      <c r="T1308" s="2"/>
      <c r="U1308" s="2"/>
    </row>
    <row r="1309" spans="1:21" x14ac:dyDescent="0.4">
      <c r="A1309" s="2"/>
      <c r="B1309" s="2"/>
      <c r="C1309" s="14" t="str">
        <f t="shared" si="20"/>
        <v/>
      </c>
      <c r="D1309" s="2"/>
      <c r="E1309" s="2"/>
      <c r="F1309" s="2"/>
      <c r="G1309" s="2"/>
      <c r="H1309" s="2"/>
      <c r="I1309" s="2"/>
      <c r="J1309" s="2"/>
      <c r="K1309" s="2"/>
      <c r="L1309" s="2"/>
      <c r="M1309" s="2"/>
      <c r="N1309" s="2"/>
      <c r="O1309" s="2"/>
      <c r="P1309" s="2"/>
      <c r="Q1309" s="2"/>
      <c r="R1309" s="2"/>
      <c r="S1309" s="2"/>
      <c r="T1309" s="2"/>
      <c r="U1309" s="2"/>
    </row>
    <row r="1310" spans="1:21" x14ac:dyDescent="0.4">
      <c r="A1310" s="2"/>
      <c r="B1310" s="2"/>
      <c r="C1310" s="14" t="str">
        <f t="shared" si="20"/>
        <v/>
      </c>
      <c r="D1310" s="2"/>
      <c r="E1310" s="2"/>
      <c r="F1310" s="2"/>
      <c r="G1310" s="2"/>
      <c r="H1310" s="2"/>
      <c r="I1310" s="2"/>
      <c r="J1310" s="2"/>
      <c r="K1310" s="2"/>
      <c r="L1310" s="2"/>
      <c r="M1310" s="2"/>
      <c r="N1310" s="2"/>
      <c r="O1310" s="2"/>
      <c r="P1310" s="2"/>
      <c r="Q1310" s="2"/>
      <c r="R1310" s="2"/>
      <c r="S1310" s="2"/>
      <c r="T1310" s="2"/>
      <c r="U1310" s="2"/>
    </row>
    <row r="1311" spans="1:21" x14ac:dyDescent="0.4">
      <c r="A1311" s="2"/>
      <c r="B1311" s="2"/>
      <c r="C1311" s="14" t="str">
        <f t="shared" si="20"/>
        <v/>
      </c>
      <c r="D1311" s="2"/>
      <c r="E1311" s="2"/>
      <c r="F1311" s="2"/>
      <c r="G1311" s="2"/>
      <c r="H1311" s="2"/>
      <c r="I1311" s="2"/>
      <c r="J1311" s="2"/>
      <c r="K1311" s="2"/>
      <c r="L1311" s="2"/>
      <c r="M1311" s="2"/>
      <c r="N1311" s="2"/>
      <c r="O1311" s="2"/>
      <c r="P1311" s="2"/>
      <c r="Q1311" s="2"/>
      <c r="R1311" s="2"/>
      <c r="S1311" s="2"/>
      <c r="T1311" s="2"/>
      <c r="U1311" s="2"/>
    </row>
    <row r="1312" spans="1:21" x14ac:dyDescent="0.4">
      <c r="A1312" s="2"/>
      <c r="B1312" s="2"/>
      <c r="C1312" s="14" t="str">
        <f t="shared" si="20"/>
        <v/>
      </c>
      <c r="D1312" s="2"/>
      <c r="E1312" s="2"/>
      <c r="F1312" s="2"/>
      <c r="G1312" s="2"/>
      <c r="H1312" s="2"/>
      <c r="I1312" s="2"/>
      <c r="J1312" s="2"/>
      <c r="K1312" s="2"/>
      <c r="L1312" s="2"/>
      <c r="M1312" s="2"/>
      <c r="N1312" s="2"/>
      <c r="O1312" s="2"/>
      <c r="P1312" s="2"/>
      <c r="Q1312" s="2"/>
      <c r="R1312" s="2"/>
      <c r="S1312" s="2"/>
      <c r="T1312" s="2"/>
      <c r="U1312" s="2"/>
    </row>
    <row r="1313" spans="1:21" x14ac:dyDescent="0.4">
      <c r="A1313" s="2"/>
      <c r="B1313" s="2"/>
      <c r="C1313" s="14" t="str">
        <f t="shared" si="20"/>
        <v/>
      </c>
      <c r="D1313" s="2"/>
      <c r="E1313" s="2"/>
      <c r="F1313" s="2"/>
      <c r="G1313" s="2"/>
      <c r="H1313" s="2"/>
      <c r="I1313" s="2"/>
      <c r="J1313" s="2"/>
      <c r="K1313" s="2"/>
      <c r="L1313" s="2"/>
      <c r="M1313" s="2"/>
      <c r="N1313" s="2"/>
      <c r="O1313" s="2"/>
      <c r="P1313" s="2"/>
      <c r="Q1313" s="2"/>
      <c r="R1313" s="2"/>
      <c r="S1313" s="2"/>
      <c r="T1313" s="2"/>
      <c r="U1313" s="2"/>
    </row>
    <row r="1314" spans="1:21" x14ac:dyDescent="0.4">
      <c r="A1314" s="2"/>
      <c r="B1314" s="2"/>
      <c r="C1314" s="14" t="str">
        <f t="shared" si="20"/>
        <v/>
      </c>
      <c r="D1314" s="2"/>
      <c r="E1314" s="2"/>
      <c r="F1314" s="2"/>
      <c r="G1314" s="2"/>
      <c r="H1314" s="2"/>
      <c r="I1314" s="2"/>
      <c r="J1314" s="2"/>
      <c r="K1314" s="2"/>
      <c r="L1314" s="2"/>
      <c r="M1314" s="2"/>
      <c r="N1314" s="2"/>
      <c r="O1314" s="2"/>
      <c r="P1314" s="2"/>
      <c r="Q1314" s="2"/>
      <c r="R1314" s="2"/>
      <c r="S1314" s="2"/>
      <c r="T1314" s="2"/>
      <c r="U1314" s="2"/>
    </row>
    <row r="1315" spans="1:21" x14ac:dyDescent="0.4">
      <c r="A1315" s="2"/>
      <c r="B1315" s="2"/>
      <c r="C1315" s="14" t="str">
        <f t="shared" si="20"/>
        <v/>
      </c>
      <c r="D1315" s="2"/>
      <c r="E1315" s="2"/>
      <c r="F1315" s="2"/>
      <c r="G1315" s="2"/>
      <c r="H1315" s="2"/>
      <c r="I1315" s="2"/>
      <c r="J1315" s="2"/>
      <c r="K1315" s="2"/>
      <c r="L1315" s="2"/>
      <c r="M1315" s="2"/>
      <c r="N1315" s="2"/>
      <c r="O1315" s="2"/>
      <c r="P1315" s="2"/>
      <c r="Q1315" s="2"/>
      <c r="R1315" s="2"/>
      <c r="S1315" s="2"/>
      <c r="T1315" s="2"/>
      <c r="U1315" s="2"/>
    </row>
    <row r="1316" spans="1:21" x14ac:dyDescent="0.4">
      <c r="A1316" s="2"/>
      <c r="B1316" s="2"/>
      <c r="C1316" s="14" t="str">
        <f t="shared" si="20"/>
        <v/>
      </c>
      <c r="D1316" s="2"/>
      <c r="E1316" s="2"/>
      <c r="F1316" s="2"/>
      <c r="G1316" s="2"/>
      <c r="H1316" s="2"/>
      <c r="I1316" s="2"/>
      <c r="J1316" s="2"/>
      <c r="K1316" s="2"/>
      <c r="L1316" s="2"/>
      <c r="M1316" s="2"/>
      <c r="N1316" s="2"/>
      <c r="O1316" s="2"/>
      <c r="P1316" s="2"/>
      <c r="Q1316" s="2"/>
      <c r="R1316" s="2"/>
      <c r="S1316" s="2"/>
      <c r="T1316" s="2"/>
      <c r="U1316" s="2"/>
    </row>
    <row r="1317" spans="1:21" x14ac:dyDescent="0.4">
      <c r="A1317" s="2"/>
      <c r="B1317" s="2"/>
      <c r="C1317" s="14" t="str">
        <f t="shared" si="20"/>
        <v/>
      </c>
      <c r="D1317" s="2"/>
      <c r="E1317" s="2"/>
      <c r="F1317" s="2"/>
      <c r="G1317" s="2"/>
      <c r="H1317" s="2"/>
      <c r="I1317" s="2"/>
      <c r="J1317" s="2"/>
      <c r="K1317" s="2"/>
      <c r="L1317" s="2"/>
      <c r="M1317" s="2"/>
      <c r="N1317" s="2"/>
      <c r="O1317" s="2"/>
      <c r="P1317" s="2"/>
      <c r="Q1317" s="2"/>
      <c r="R1317" s="2"/>
      <c r="S1317" s="2"/>
      <c r="T1317" s="2"/>
      <c r="U1317" s="2"/>
    </row>
    <row r="1318" spans="1:21" x14ac:dyDescent="0.4">
      <c r="A1318" s="2"/>
      <c r="B1318" s="2"/>
      <c r="C1318" s="14" t="str">
        <f t="shared" si="20"/>
        <v/>
      </c>
      <c r="D1318" s="2"/>
      <c r="E1318" s="2"/>
      <c r="F1318" s="2"/>
      <c r="G1318" s="2"/>
      <c r="H1318" s="2"/>
      <c r="I1318" s="2"/>
      <c r="J1318" s="2"/>
      <c r="K1318" s="2"/>
      <c r="L1318" s="2"/>
      <c r="M1318" s="2"/>
      <c r="N1318" s="2"/>
      <c r="O1318" s="2"/>
      <c r="P1318" s="2"/>
      <c r="Q1318" s="2"/>
      <c r="R1318" s="2"/>
      <c r="S1318" s="2"/>
      <c r="T1318" s="2"/>
      <c r="U1318" s="2"/>
    </row>
    <row r="1319" spans="1:21" x14ac:dyDescent="0.4">
      <c r="A1319" s="2"/>
      <c r="B1319" s="2"/>
      <c r="C1319" s="14" t="str">
        <f t="shared" si="20"/>
        <v/>
      </c>
      <c r="D1319" s="2"/>
      <c r="E1319" s="2"/>
      <c r="F1319" s="2"/>
      <c r="G1319" s="2"/>
      <c r="H1319" s="2"/>
      <c r="I1319" s="2"/>
      <c r="J1319" s="2"/>
      <c r="K1319" s="2"/>
      <c r="L1319" s="2"/>
      <c r="M1319" s="2"/>
      <c r="N1319" s="2"/>
      <c r="O1319" s="2"/>
      <c r="P1319" s="2"/>
      <c r="Q1319" s="2"/>
      <c r="R1319" s="2"/>
      <c r="S1319" s="2"/>
      <c r="T1319" s="2"/>
      <c r="U1319" s="2"/>
    </row>
    <row r="1320" spans="1:21" x14ac:dyDescent="0.4">
      <c r="A1320" s="2"/>
      <c r="B1320" s="2"/>
      <c r="C1320" s="14" t="str">
        <f t="shared" si="20"/>
        <v/>
      </c>
      <c r="D1320" s="2"/>
      <c r="E1320" s="2"/>
      <c r="F1320" s="2"/>
      <c r="G1320" s="2"/>
      <c r="H1320" s="2"/>
      <c r="I1320" s="2"/>
      <c r="J1320" s="2"/>
      <c r="K1320" s="2"/>
      <c r="L1320" s="2"/>
      <c r="M1320" s="2"/>
      <c r="N1320" s="2"/>
      <c r="O1320" s="2"/>
      <c r="P1320" s="2"/>
      <c r="Q1320" s="2"/>
      <c r="R1320" s="2"/>
      <c r="S1320" s="2"/>
      <c r="T1320" s="2"/>
      <c r="U1320" s="2"/>
    </row>
    <row r="1321" spans="1:21" x14ac:dyDescent="0.4">
      <c r="A1321" s="2"/>
      <c r="B1321" s="2"/>
      <c r="C1321" s="14" t="str">
        <f t="shared" si="20"/>
        <v/>
      </c>
      <c r="D1321" s="2"/>
      <c r="E1321" s="2"/>
      <c r="F1321" s="2"/>
      <c r="G1321" s="2"/>
      <c r="H1321" s="2"/>
      <c r="I1321" s="2"/>
      <c r="J1321" s="2"/>
      <c r="K1321" s="2"/>
      <c r="L1321" s="2"/>
      <c r="M1321" s="2"/>
      <c r="N1321" s="2"/>
      <c r="O1321" s="2"/>
      <c r="P1321" s="2"/>
      <c r="Q1321" s="2"/>
      <c r="R1321" s="2"/>
      <c r="S1321" s="2"/>
      <c r="T1321" s="2"/>
      <c r="U1321" s="2"/>
    </row>
    <row r="1322" spans="1:21" x14ac:dyDescent="0.4">
      <c r="A1322" s="2"/>
      <c r="B1322" s="2"/>
      <c r="C1322" s="14" t="str">
        <f t="shared" si="20"/>
        <v/>
      </c>
      <c r="D1322" s="2"/>
      <c r="E1322" s="2"/>
      <c r="F1322" s="2"/>
      <c r="G1322" s="2"/>
      <c r="H1322" s="2"/>
      <c r="I1322" s="2"/>
      <c r="J1322" s="2"/>
      <c r="K1322" s="2"/>
      <c r="L1322" s="2"/>
      <c r="M1322" s="2"/>
      <c r="N1322" s="2"/>
      <c r="O1322" s="2"/>
      <c r="P1322" s="2"/>
      <c r="Q1322" s="2"/>
      <c r="R1322" s="2"/>
      <c r="S1322" s="2"/>
      <c r="T1322" s="2"/>
      <c r="U1322" s="2"/>
    </row>
    <row r="1323" spans="1:21" x14ac:dyDescent="0.4">
      <c r="A1323" s="2"/>
      <c r="B1323" s="2"/>
      <c r="C1323" s="14" t="str">
        <f t="shared" si="20"/>
        <v/>
      </c>
      <c r="D1323" s="2"/>
      <c r="E1323" s="2"/>
      <c r="F1323" s="2"/>
      <c r="G1323" s="2"/>
      <c r="H1323" s="2"/>
      <c r="I1323" s="2"/>
      <c r="J1323" s="2"/>
      <c r="K1323" s="2"/>
      <c r="L1323" s="2"/>
      <c r="M1323" s="2"/>
      <c r="N1323" s="2"/>
      <c r="O1323" s="2"/>
      <c r="P1323" s="2"/>
      <c r="Q1323" s="2"/>
      <c r="R1323" s="2"/>
      <c r="S1323" s="2"/>
      <c r="T1323" s="2"/>
      <c r="U1323" s="2"/>
    </row>
    <row r="1324" spans="1:21" x14ac:dyDescent="0.4">
      <c r="A1324" s="2"/>
      <c r="B1324" s="2"/>
      <c r="C1324" s="14" t="str">
        <f t="shared" si="20"/>
        <v/>
      </c>
      <c r="D1324" s="2"/>
      <c r="E1324" s="2"/>
      <c r="F1324" s="2"/>
      <c r="G1324" s="2"/>
      <c r="H1324" s="2"/>
      <c r="I1324" s="2"/>
      <c r="J1324" s="2"/>
      <c r="K1324" s="2"/>
      <c r="L1324" s="2"/>
      <c r="M1324" s="2"/>
      <c r="N1324" s="2"/>
      <c r="O1324" s="2"/>
      <c r="P1324" s="2"/>
      <c r="Q1324" s="2"/>
      <c r="R1324" s="2"/>
      <c r="S1324" s="2"/>
      <c r="T1324" s="2"/>
      <c r="U1324" s="2"/>
    </row>
    <row r="1325" spans="1:21" x14ac:dyDescent="0.4">
      <c r="A1325" s="2"/>
      <c r="B1325" s="2"/>
      <c r="C1325" s="14" t="str">
        <f t="shared" si="20"/>
        <v/>
      </c>
      <c r="D1325" s="2"/>
      <c r="E1325" s="2"/>
      <c r="F1325" s="2"/>
      <c r="G1325" s="2"/>
      <c r="H1325" s="2"/>
      <c r="I1325" s="2"/>
      <c r="J1325" s="2"/>
      <c r="K1325" s="2"/>
      <c r="L1325" s="2"/>
      <c r="M1325" s="2"/>
      <c r="N1325" s="2"/>
      <c r="O1325" s="2"/>
      <c r="P1325" s="2"/>
      <c r="Q1325" s="2"/>
      <c r="R1325" s="2"/>
      <c r="S1325" s="2"/>
      <c r="T1325" s="2"/>
      <c r="U1325" s="2"/>
    </row>
    <row r="1326" spans="1:21" x14ac:dyDescent="0.4">
      <c r="A1326" s="2"/>
      <c r="B1326" s="2"/>
      <c r="C1326" s="14" t="str">
        <f t="shared" si="20"/>
        <v/>
      </c>
      <c r="D1326" s="2"/>
      <c r="E1326" s="2"/>
      <c r="F1326" s="2"/>
      <c r="G1326" s="2"/>
      <c r="H1326" s="2"/>
      <c r="I1326" s="2"/>
      <c r="J1326" s="2"/>
      <c r="K1326" s="2"/>
      <c r="L1326" s="2"/>
      <c r="M1326" s="2"/>
      <c r="N1326" s="2"/>
      <c r="O1326" s="2"/>
      <c r="P1326" s="2"/>
      <c r="Q1326" s="2"/>
      <c r="R1326" s="2"/>
      <c r="S1326" s="2"/>
      <c r="T1326" s="2"/>
      <c r="U1326" s="2"/>
    </row>
    <row r="1327" spans="1:21" x14ac:dyDescent="0.4">
      <c r="A1327" s="2"/>
      <c r="B1327" s="2"/>
      <c r="C1327" s="14" t="str">
        <f t="shared" si="20"/>
        <v/>
      </c>
      <c r="D1327" s="2"/>
      <c r="E1327" s="2"/>
      <c r="F1327" s="2"/>
      <c r="G1327" s="2"/>
      <c r="H1327" s="2"/>
      <c r="I1327" s="2"/>
      <c r="J1327" s="2"/>
      <c r="K1327" s="2"/>
      <c r="L1327" s="2"/>
      <c r="M1327" s="2"/>
      <c r="N1327" s="2"/>
      <c r="O1327" s="2"/>
      <c r="P1327" s="2"/>
      <c r="Q1327" s="2"/>
      <c r="R1327" s="2"/>
      <c r="S1327" s="2"/>
      <c r="T1327" s="2"/>
      <c r="U1327" s="2"/>
    </row>
    <row r="1328" spans="1:21" x14ac:dyDescent="0.4">
      <c r="A1328" s="2"/>
      <c r="B1328" s="2"/>
      <c r="C1328" s="14" t="str">
        <f t="shared" si="20"/>
        <v/>
      </c>
      <c r="D1328" s="2"/>
      <c r="E1328" s="2"/>
      <c r="F1328" s="2"/>
      <c r="G1328" s="2"/>
      <c r="H1328" s="2"/>
      <c r="I1328" s="2"/>
      <c r="J1328" s="2"/>
      <c r="K1328" s="2"/>
      <c r="L1328" s="2"/>
      <c r="M1328" s="2"/>
      <c r="N1328" s="2"/>
      <c r="O1328" s="2"/>
      <c r="P1328" s="2"/>
      <c r="Q1328" s="2"/>
      <c r="R1328" s="2"/>
      <c r="S1328" s="2"/>
      <c r="T1328" s="2"/>
      <c r="U1328" s="2"/>
    </row>
    <row r="1329" spans="1:21" x14ac:dyDescent="0.4">
      <c r="A1329" s="2"/>
      <c r="B1329" s="2"/>
      <c r="C1329" s="14" t="str">
        <f t="shared" si="20"/>
        <v/>
      </c>
      <c r="D1329" s="2"/>
      <c r="E1329" s="2"/>
      <c r="F1329" s="2"/>
      <c r="G1329" s="2"/>
      <c r="H1329" s="2"/>
      <c r="I1329" s="2"/>
      <c r="J1329" s="2"/>
      <c r="K1329" s="2"/>
      <c r="L1329" s="2"/>
      <c r="M1329" s="2"/>
      <c r="N1329" s="2"/>
      <c r="O1329" s="2"/>
      <c r="P1329" s="2"/>
      <c r="Q1329" s="2"/>
      <c r="R1329" s="2"/>
      <c r="S1329" s="2"/>
      <c r="T1329" s="2"/>
      <c r="U1329" s="2"/>
    </row>
    <row r="1330" spans="1:21" x14ac:dyDescent="0.4">
      <c r="A1330" s="2"/>
      <c r="B1330" s="2"/>
      <c r="C1330" s="14" t="str">
        <f t="shared" si="20"/>
        <v/>
      </c>
      <c r="D1330" s="2"/>
      <c r="E1330" s="2"/>
      <c r="F1330" s="2"/>
      <c r="G1330" s="2"/>
      <c r="H1330" s="2"/>
      <c r="I1330" s="2"/>
      <c r="J1330" s="2"/>
      <c r="K1330" s="2"/>
      <c r="L1330" s="2"/>
      <c r="M1330" s="2"/>
      <c r="N1330" s="2"/>
      <c r="O1330" s="2"/>
      <c r="P1330" s="2"/>
      <c r="Q1330" s="2"/>
      <c r="R1330" s="2"/>
      <c r="S1330" s="2"/>
      <c r="T1330" s="2"/>
      <c r="U1330" s="2"/>
    </row>
    <row r="1331" spans="1:21" x14ac:dyDescent="0.4">
      <c r="A1331" s="2"/>
      <c r="B1331" s="2"/>
      <c r="C1331" s="14" t="str">
        <f t="shared" si="20"/>
        <v/>
      </c>
      <c r="D1331" s="2"/>
      <c r="E1331" s="2"/>
      <c r="F1331" s="2"/>
      <c r="G1331" s="2"/>
      <c r="H1331" s="2"/>
      <c r="I1331" s="2"/>
      <c r="J1331" s="2"/>
      <c r="K1331" s="2"/>
      <c r="L1331" s="2"/>
      <c r="M1331" s="2"/>
      <c r="N1331" s="2"/>
      <c r="O1331" s="2"/>
      <c r="P1331" s="2"/>
      <c r="Q1331" s="2"/>
      <c r="R1331" s="2"/>
      <c r="S1331" s="2"/>
      <c r="T1331" s="2"/>
      <c r="U1331" s="2"/>
    </row>
    <row r="1332" spans="1:21" x14ac:dyDescent="0.4">
      <c r="A1332" s="2"/>
      <c r="B1332" s="2"/>
      <c r="C1332" s="14" t="str">
        <f t="shared" si="20"/>
        <v/>
      </c>
      <c r="D1332" s="2"/>
      <c r="E1332" s="2"/>
      <c r="F1332" s="2"/>
      <c r="G1332" s="2"/>
      <c r="H1332" s="2"/>
      <c r="I1332" s="2"/>
      <c r="J1332" s="2"/>
      <c r="K1332" s="2"/>
      <c r="L1332" s="2"/>
      <c r="M1332" s="2"/>
      <c r="N1332" s="2"/>
      <c r="O1332" s="2"/>
      <c r="P1332" s="2"/>
      <c r="Q1332" s="2"/>
      <c r="R1332" s="2"/>
      <c r="S1332" s="2"/>
      <c r="T1332" s="2"/>
      <c r="U1332" s="2"/>
    </row>
    <row r="1333" spans="1:21" x14ac:dyDescent="0.4">
      <c r="A1333" s="2"/>
      <c r="B1333" s="2"/>
      <c r="C1333" s="14" t="str">
        <f t="shared" si="20"/>
        <v/>
      </c>
      <c r="D1333" s="2"/>
      <c r="E1333" s="2"/>
      <c r="F1333" s="2"/>
      <c r="G1333" s="2"/>
      <c r="H1333" s="2"/>
      <c r="I1333" s="2"/>
      <c r="J1333" s="2"/>
      <c r="K1333" s="2"/>
      <c r="L1333" s="2"/>
      <c r="M1333" s="2"/>
      <c r="N1333" s="2"/>
      <c r="O1333" s="2"/>
      <c r="P1333" s="2"/>
      <c r="Q1333" s="2"/>
      <c r="R1333" s="2"/>
      <c r="S1333" s="2"/>
      <c r="T1333" s="2"/>
      <c r="U1333" s="2"/>
    </row>
    <row r="1334" spans="1:21" x14ac:dyDescent="0.4">
      <c r="A1334" s="2"/>
      <c r="B1334" s="2"/>
      <c r="C1334" s="14" t="str">
        <f t="shared" si="20"/>
        <v/>
      </c>
      <c r="D1334" s="2"/>
      <c r="E1334" s="2"/>
      <c r="F1334" s="2"/>
      <c r="G1334" s="2"/>
      <c r="H1334" s="2"/>
      <c r="I1334" s="2"/>
      <c r="J1334" s="2"/>
      <c r="K1334" s="2"/>
      <c r="L1334" s="2"/>
      <c r="M1334" s="2"/>
      <c r="N1334" s="2"/>
      <c r="O1334" s="2"/>
      <c r="P1334" s="2"/>
      <c r="Q1334" s="2"/>
      <c r="R1334" s="2"/>
      <c r="S1334" s="2"/>
      <c r="T1334" s="2"/>
      <c r="U1334" s="2"/>
    </row>
    <row r="1335" spans="1:21" x14ac:dyDescent="0.4">
      <c r="A1335" s="2"/>
      <c r="B1335" s="2"/>
      <c r="C1335" s="14" t="str">
        <f t="shared" si="20"/>
        <v/>
      </c>
      <c r="D1335" s="2"/>
      <c r="E1335" s="2"/>
      <c r="F1335" s="2"/>
      <c r="G1335" s="2"/>
      <c r="H1335" s="2"/>
      <c r="I1335" s="2"/>
      <c r="J1335" s="2"/>
      <c r="K1335" s="2"/>
      <c r="L1335" s="2"/>
      <c r="M1335" s="2"/>
      <c r="N1335" s="2"/>
      <c r="O1335" s="2"/>
      <c r="P1335" s="2"/>
      <c r="Q1335" s="2"/>
      <c r="R1335" s="2"/>
      <c r="S1335" s="2"/>
      <c r="T1335" s="2"/>
      <c r="U1335" s="2"/>
    </row>
    <row r="1336" spans="1:21" x14ac:dyDescent="0.4">
      <c r="A1336" s="2"/>
      <c r="B1336" s="2"/>
      <c r="C1336" s="14" t="str">
        <f t="shared" si="20"/>
        <v/>
      </c>
      <c r="D1336" s="2"/>
      <c r="E1336" s="2"/>
      <c r="F1336" s="2"/>
      <c r="G1336" s="2"/>
      <c r="H1336" s="2"/>
      <c r="I1336" s="2"/>
      <c r="J1336" s="2"/>
      <c r="K1336" s="2"/>
      <c r="L1336" s="2"/>
      <c r="M1336" s="2"/>
      <c r="N1336" s="2"/>
      <c r="O1336" s="2"/>
      <c r="P1336" s="2"/>
      <c r="Q1336" s="2"/>
      <c r="R1336" s="2"/>
      <c r="S1336" s="2"/>
      <c r="T1336" s="2"/>
      <c r="U1336" s="2"/>
    </row>
    <row r="1337" spans="1:21" x14ac:dyDescent="0.4">
      <c r="A1337" s="2"/>
      <c r="B1337" s="2"/>
      <c r="C1337" s="14" t="str">
        <f t="shared" si="20"/>
        <v/>
      </c>
      <c r="D1337" s="2"/>
      <c r="E1337" s="2"/>
      <c r="F1337" s="2"/>
      <c r="G1337" s="2"/>
      <c r="H1337" s="2"/>
      <c r="I1337" s="2"/>
      <c r="J1337" s="2"/>
      <c r="K1337" s="2"/>
      <c r="L1337" s="2"/>
      <c r="M1337" s="2"/>
      <c r="N1337" s="2"/>
      <c r="O1337" s="2"/>
      <c r="P1337" s="2"/>
      <c r="Q1337" s="2"/>
      <c r="R1337" s="2"/>
      <c r="S1337" s="2"/>
      <c r="T1337" s="2"/>
      <c r="U1337" s="2"/>
    </row>
    <row r="1338" spans="1:21" x14ac:dyDescent="0.4">
      <c r="A1338" s="2"/>
      <c r="B1338" s="2"/>
      <c r="C1338" s="14" t="str">
        <f t="shared" si="20"/>
        <v/>
      </c>
      <c r="D1338" s="2"/>
      <c r="E1338" s="2"/>
      <c r="F1338" s="2"/>
      <c r="G1338" s="2"/>
      <c r="H1338" s="2"/>
      <c r="I1338" s="2"/>
      <c r="J1338" s="2"/>
      <c r="K1338" s="2"/>
      <c r="L1338" s="2"/>
      <c r="M1338" s="2"/>
      <c r="N1338" s="2"/>
      <c r="O1338" s="2"/>
      <c r="P1338" s="2"/>
      <c r="Q1338" s="2"/>
      <c r="R1338" s="2"/>
      <c r="S1338" s="2"/>
      <c r="T1338" s="2"/>
      <c r="U1338" s="2"/>
    </row>
    <row r="1339" spans="1:21" x14ac:dyDescent="0.4">
      <c r="A1339" s="2"/>
      <c r="B1339" s="2"/>
      <c r="C1339" s="14" t="str">
        <f t="shared" si="20"/>
        <v/>
      </c>
      <c r="D1339" s="2"/>
      <c r="E1339" s="2"/>
      <c r="F1339" s="2"/>
      <c r="G1339" s="2"/>
      <c r="H1339" s="2"/>
      <c r="I1339" s="2"/>
      <c r="J1339" s="2"/>
      <c r="K1339" s="2"/>
      <c r="L1339" s="2"/>
      <c r="M1339" s="2"/>
      <c r="N1339" s="2"/>
      <c r="O1339" s="2"/>
      <c r="P1339" s="2"/>
      <c r="Q1339" s="2"/>
      <c r="R1339" s="2"/>
      <c r="S1339" s="2"/>
      <c r="T1339" s="2"/>
      <c r="U1339" s="2"/>
    </row>
    <row r="1340" spans="1:21" x14ac:dyDescent="0.4">
      <c r="A1340" s="2"/>
      <c r="B1340" s="2"/>
      <c r="C1340" s="14" t="str">
        <f t="shared" si="20"/>
        <v/>
      </c>
      <c r="D1340" s="2"/>
      <c r="E1340" s="2"/>
      <c r="F1340" s="2"/>
      <c r="G1340" s="2"/>
      <c r="H1340" s="2"/>
      <c r="I1340" s="2"/>
      <c r="J1340" s="2"/>
      <c r="K1340" s="2"/>
      <c r="L1340" s="2"/>
      <c r="M1340" s="2"/>
      <c r="N1340" s="2"/>
      <c r="O1340" s="2"/>
      <c r="P1340" s="2"/>
      <c r="Q1340" s="2"/>
      <c r="R1340" s="2"/>
      <c r="S1340" s="2"/>
      <c r="T1340" s="2"/>
      <c r="U1340" s="2"/>
    </row>
    <row r="1341" spans="1:21" x14ac:dyDescent="0.4">
      <c r="A1341" s="2"/>
      <c r="B1341" s="2"/>
      <c r="C1341" s="14" t="str">
        <f t="shared" si="20"/>
        <v/>
      </c>
      <c r="D1341" s="2"/>
      <c r="E1341" s="2"/>
      <c r="F1341" s="2"/>
      <c r="G1341" s="2"/>
      <c r="H1341" s="2"/>
      <c r="I1341" s="2"/>
      <c r="J1341" s="2"/>
      <c r="K1341" s="2"/>
      <c r="L1341" s="2"/>
      <c r="M1341" s="2"/>
      <c r="N1341" s="2"/>
      <c r="O1341" s="2"/>
      <c r="P1341" s="2"/>
      <c r="Q1341" s="2"/>
      <c r="R1341" s="2"/>
      <c r="S1341" s="2"/>
      <c r="T1341" s="2"/>
      <c r="U1341" s="2"/>
    </row>
    <row r="1342" spans="1:21" x14ac:dyDescent="0.4">
      <c r="A1342" s="2"/>
      <c r="B1342" s="2"/>
      <c r="C1342" s="14" t="str">
        <f t="shared" si="20"/>
        <v/>
      </c>
      <c r="D1342" s="2"/>
      <c r="E1342" s="2"/>
      <c r="F1342" s="2"/>
      <c r="G1342" s="2"/>
      <c r="H1342" s="2"/>
      <c r="I1342" s="2"/>
      <c r="J1342" s="2"/>
      <c r="K1342" s="2"/>
      <c r="L1342" s="2"/>
      <c r="M1342" s="2"/>
      <c r="N1342" s="2"/>
      <c r="O1342" s="2"/>
      <c r="P1342" s="2"/>
      <c r="Q1342" s="2"/>
      <c r="R1342" s="2"/>
      <c r="S1342" s="2"/>
      <c r="T1342" s="2"/>
      <c r="U1342" s="2"/>
    </row>
    <row r="1343" spans="1:21" x14ac:dyDescent="0.4">
      <c r="A1343" s="2"/>
      <c r="B1343" s="2"/>
      <c r="C1343" s="14" t="str">
        <f t="shared" si="20"/>
        <v/>
      </c>
      <c r="D1343" s="2"/>
      <c r="E1343" s="2"/>
      <c r="F1343" s="2"/>
      <c r="G1343" s="2"/>
      <c r="H1343" s="2"/>
      <c r="I1343" s="2"/>
      <c r="J1343" s="2"/>
      <c r="K1343" s="2"/>
      <c r="L1343" s="2"/>
      <c r="M1343" s="2"/>
      <c r="N1343" s="2"/>
      <c r="O1343" s="2"/>
      <c r="P1343" s="2"/>
      <c r="Q1343" s="2"/>
      <c r="R1343" s="2"/>
      <c r="S1343" s="2"/>
      <c r="T1343" s="2"/>
      <c r="U1343" s="2"/>
    </row>
    <row r="1344" spans="1:21" x14ac:dyDescent="0.4">
      <c r="A1344" s="2"/>
      <c r="B1344" s="2"/>
      <c r="C1344" s="14" t="str">
        <f t="shared" si="20"/>
        <v/>
      </c>
      <c r="D1344" s="2"/>
      <c r="E1344" s="2"/>
      <c r="F1344" s="2"/>
      <c r="G1344" s="2"/>
      <c r="H1344" s="2"/>
      <c r="I1344" s="2"/>
      <c r="J1344" s="2"/>
      <c r="K1344" s="2"/>
      <c r="L1344" s="2"/>
      <c r="M1344" s="2"/>
      <c r="N1344" s="2"/>
      <c r="O1344" s="2"/>
      <c r="P1344" s="2"/>
      <c r="Q1344" s="2"/>
      <c r="R1344" s="2"/>
      <c r="S1344" s="2"/>
      <c r="T1344" s="2"/>
      <c r="U1344" s="2"/>
    </row>
    <row r="1345" spans="1:21" x14ac:dyDescent="0.4">
      <c r="A1345" s="2"/>
      <c r="B1345" s="2"/>
      <c r="C1345" s="14" t="str">
        <f t="shared" si="20"/>
        <v/>
      </c>
      <c r="D1345" s="2"/>
      <c r="E1345" s="2"/>
      <c r="F1345" s="2"/>
      <c r="G1345" s="2"/>
      <c r="H1345" s="2"/>
      <c r="I1345" s="2"/>
      <c r="J1345" s="2"/>
      <c r="K1345" s="2"/>
      <c r="L1345" s="2"/>
      <c r="M1345" s="2"/>
      <c r="N1345" s="2"/>
      <c r="O1345" s="2"/>
      <c r="P1345" s="2"/>
      <c r="Q1345" s="2"/>
      <c r="R1345" s="2"/>
      <c r="S1345" s="2"/>
      <c r="T1345" s="2"/>
      <c r="U1345" s="2"/>
    </row>
    <row r="1346" spans="1:21" x14ac:dyDescent="0.4">
      <c r="A1346" s="2"/>
      <c r="B1346" s="2"/>
      <c r="C1346" s="14" t="str">
        <f t="shared" si="20"/>
        <v/>
      </c>
      <c r="D1346" s="2"/>
      <c r="E1346" s="2"/>
      <c r="F1346" s="2"/>
      <c r="G1346" s="2"/>
      <c r="H1346" s="2"/>
      <c r="I1346" s="2"/>
      <c r="J1346" s="2"/>
      <c r="K1346" s="2"/>
      <c r="L1346" s="2"/>
      <c r="M1346" s="2"/>
      <c r="N1346" s="2"/>
      <c r="O1346" s="2"/>
      <c r="P1346" s="2"/>
      <c r="Q1346" s="2"/>
      <c r="R1346" s="2"/>
      <c r="S1346" s="2"/>
      <c r="T1346" s="2"/>
      <c r="U1346" s="2"/>
    </row>
    <row r="1347" spans="1:21" x14ac:dyDescent="0.4">
      <c r="A1347" s="2"/>
      <c r="B1347" s="2"/>
      <c r="C1347" s="14" t="str">
        <f t="shared" si="20"/>
        <v/>
      </c>
      <c r="D1347" s="2"/>
      <c r="E1347" s="2"/>
      <c r="F1347" s="2"/>
      <c r="G1347" s="2"/>
      <c r="H1347" s="2"/>
      <c r="I1347" s="2"/>
      <c r="J1347" s="2"/>
      <c r="K1347" s="2"/>
      <c r="L1347" s="2"/>
      <c r="M1347" s="2"/>
      <c r="N1347" s="2"/>
      <c r="O1347" s="2"/>
      <c r="P1347" s="2"/>
      <c r="Q1347" s="2"/>
      <c r="R1347" s="2"/>
      <c r="S1347" s="2"/>
      <c r="T1347" s="2"/>
      <c r="U1347" s="2"/>
    </row>
    <row r="1348" spans="1:21" x14ac:dyDescent="0.4">
      <c r="A1348" s="2"/>
      <c r="B1348" s="2"/>
      <c r="C1348" s="14" t="str">
        <f t="shared" si="20"/>
        <v/>
      </c>
      <c r="D1348" s="2"/>
      <c r="E1348" s="2"/>
      <c r="F1348" s="2"/>
      <c r="G1348" s="2"/>
      <c r="H1348" s="2"/>
      <c r="I1348" s="2"/>
      <c r="J1348" s="2"/>
      <c r="K1348" s="2"/>
      <c r="L1348" s="2"/>
      <c r="M1348" s="2"/>
      <c r="N1348" s="2"/>
      <c r="O1348" s="2"/>
      <c r="P1348" s="2"/>
      <c r="Q1348" s="2"/>
      <c r="R1348" s="2"/>
      <c r="S1348" s="2"/>
      <c r="T1348" s="2"/>
      <c r="U1348" s="2"/>
    </row>
    <row r="1349" spans="1:21" x14ac:dyDescent="0.4">
      <c r="A1349" s="2"/>
      <c r="B1349" s="2"/>
      <c r="C1349" s="14" t="str">
        <f t="shared" ref="C1349:C1412" si="21">IF(B1349="","",$U$1-B1349)</f>
        <v/>
      </c>
      <c r="D1349" s="2"/>
      <c r="E1349" s="2"/>
      <c r="F1349" s="2"/>
      <c r="G1349" s="2"/>
      <c r="H1349" s="2"/>
      <c r="I1349" s="2"/>
      <c r="J1349" s="2"/>
      <c r="K1349" s="2"/>
      <c r="L1349" s="2"/>
      <c r="M1349" s="2"/>
      <c r="N1349" s="2"/>
      <c r="O1349" s="2"/>
      <c r="P1349" s="2"/>
      <c r="Q1349" s="2"/>
      <c r="R1349" s="2"/>
      <c r="S1349" s="2"/>
      <c r="T1349" s="2"/>
      <c r="U1349" s="2"/>
    </row>
    <row r="1350" spans="1:21" x14ac:dyDescent="0.4">
      <c r="A1350" s="2"/>
      <c r="B1350" s="2"/>
      <c r="C1350" s="14" t="str">
        <f t="shared" si="21"/>
        <v/>
      </c>
      <c r="D1350" s="2"/>
      <c r="E1350" s="2"/>
      <c r="F1350" s="2"/>
      <c r="G1350" s="2"/>
      <c r="H1350" s="2"/>
      <c r="I1350" s="2"/>
      <c r="J1350" s="2"/>
      <c r="K1350" s="2"/>
      <c r="L1350" s="2"/>
      <c r="M1350" s="2"/>
      <c r="N1350" s="2"/>
      <c r="O1350" s="2"/>
      <c r="P1350" s="2"/>
      <c r="Q1350" s="2"/>
      <c r="R1350" s="2"/>
      <c r="S1350" s="2"/>
      <c r="T1350" s="2"/>
      <c r="U1350" s="2"/>
    </row>
    <row r="1351" spans="1:21" x14ac:dyDescent="0.4">
      <c r="A1351" s="2"/>
      <c r="B1351" s="2"/>
      <c r="C1351" s="14" t="str">
        <f t="shared" si="21"/>
        <v/>
      </c>
      <c r="D1351" s="2"/>
      <c r="E1351" s="2"/>
      <c r="F1351" s="2"/>
      <c r="G1351" s="2"/>
      <c r="H1351" s="2"/>
      <c r="I1351" s="2"/>
      <c r="J1351" s="2"/>
      <c r="K1351" s="2"/>
      <c r="L1351" s="2"/>
      <c r="M1351" s="2"/>
      <c r="N1351" s="2"/>
      <c r="O1351" s="2"/>
      <c r="P1351" s="2"/>
      <c r="Q1351" s="2"/>
      <c r="R1351" s="2"/>
      <c r="S1351" s="2"/>
      <c r="T1351" s="2"/>
      <c r="U1351" s="2"/>
    </row>
    <row r="1352" spans="1:21" x14ac:dyDescent="0.4">
      <c r="A1352" s="2"/>
      <c r="B1352" s="2"/>
      <c r="C1352" s="14" t="str">
        <f t="shared" si="21"/>
        <v/>
      </c>
      <c r="D1352" s="2"/>
      <c r="E1352" s="2"/>
      <c r="F1352" s="2"/>
      <c r="G1352" s="2"/>
      <c r="H1352" s="2"/>
      <c r="I1352" s="2"/>
      <c r="J1352" s="2"/>
      <c r="K1352" s="2"/>
      <c r="L1352" s="2"/>
      <c r="M1352" s="2"/>
      <c r="N1352" s="2"/>
      <c r="O1352" s="2"/>
      <c r="P1352" s="2"/>
      <c r="Q1352" s="2"/>
      <c r="R1352" s="2"/>
      <c r="S1352" s="2"/>
      <c r="T1352" s="2"/>
      <c r="U1352" s="2"/>
    </row>
    <row r="1353" spans="1:21" x14ac:dyDescent="0.4">
      <c r="A1353" s="2"/>
      <c r="B1353" s="2"/>
      <c r="C1353" s="14" t="str">
        <f t="shared" si="21"/>
        <v/>
      </c>
      <c r="D1353" s="2"/>
      <c r="E1353" s="2"/>
      <c r="F1353" s="2"/>
      <c r="G1353" s="2"/>
      <c r="H1353" s="2"/>
      <c r="I1353" s="2"/>
      <c r="J1353" s="2"/>
      <c r="K1353" s="2"/>
      <c r="L1353" s="2"/>
      <c r="M1353" s="2"/>
      <c r="N1353" s="2"/>
      <c r="O1353" s="2"/>
      <c r="P1353" s="2"/>
      <c r="Q1353" s="2"/>
      <c r="R1353" s="2"/>
      <c r="S1353" s="2"/>
      <c r="T1353" s="2"/>
      <c r="U1353" s="2"/>
    </row>
    <row r="1354" spans="1:21" x14ac:dyDescent="0.4">
      <c r="A1354" s="2"/>
      <c r="B1354" s="2"/>
      <c r="C1354" s="14" t="str">
        <f t="shared" si="21"/>
        <v/>
      </c>
      <c r="D1354" s="2"/>
      <c r="E1354" s="2"/>
      <c r="F1354" s="2"/>
      <c r="G1354" s="2"/>
      <c r="H1354" s="2"/>
      <c r="I1354" s="2"/>
      <c r="J1354" s="2"/>
      <c r="K1354" s="2"/>
      <c r="L1354" s="2"/>
      <c r="M1354" s="2"/>
      <c r="N1354" s="2"/>
      <c r="O1354" s="2"/>
      <c r="P1354" s="2"/>
      <c r="Q1354" s="2"/>
      <c r="R1354" s="2"/>
      <c r="S1354" s="2"/>
      <c r="T1354" s="2"/>
      <c r="U1354" s="2"/>
    </row>
    <row r="1355" spans="1:21" x14ac:dyDescent="0.4">
      <c r="A1355" s="2"/>
      <c r="B1355" s="2"/>
      <c r="C1355" s="14" t="str">
        <f t="shared" si="21"/>
        <v/>
      </c>
      <c r="D1355" s="2"/>
      <c r="E1355" s="2"/>
      <c r="F1355" s="2"/>
      <c r="G1355" s="2"/>
      <c r="H1355" s="2"/>
      <c r="I1355" s="2"/>
      <c r="J1355" s="2"/>
      <c r="K1355" s="2"/>
      <c r="L1355" s="2"/>
      <c r="M1355" s="2"/>
      <c r="N1355" s="2"/>
      <c r="O1355" s="2"/>
      <c r="P1355" s="2"/>
      <c r="Q1355" s="2"/>
      <c r="R1355" s="2"/>
      <c r="S1355" s="2"/>
      <c r="T1355" s="2"/>
      <c r="U1355" s="2"/>
    </row>
    <row r="1356" spans="1:21" x14ac:dyDescent="0.4">
      <c r="A1356" s="2"/>
      <c r="B1356" s="2"/>
      <c r="C1356" s="14" t="str">
        <f t="shared" si="21"/>
        <v/>
      </c>
      <c r="D1356" s="2"/>
      <c r="E1356" s="2"/>
      <c r="F1356" s="2"/>
      <c r="G1356" s="2"/>
      <c r="H1356" s="2"/>
      <c r="I1356" s="2"/>
      <c r="J1356" s="2"/>
      <c r="K1356" s="2"/>
      <c r="L1356" s="2"/>
      <c r="M1356" s="2"/>
      <c r="N1356" s="2"/>
      <c r="O1356" s="2"/>
      <c r="P1356" s="2"/>
      <c r="Q1356" s="2"/>
      <c r="R1356" s="2"/>
      <c r="S1356" s="2"/>
      <c r="T1356" s="2"/>
      <c r="U1356" s="2"/>
    </row>
    <row r="1357" spans="1:21" x14ac:dyDescent="0.4">
      <c r="A1357" s="2"/>
      <c r="B1357" s="2"/>
      <c r="C1357" s="14" t="str">
        <f t="shared" si="21"/>
        <v/>
      </c>
      <c r="D1357" s="2"/>
      <c r="E1357" s="2"/>
      <c r="F1357" s="2"/>
      <c r="G1357" s="2"/>
      <c r="H1357" s="2"/>
      <c r="I1357" s="2"/>
      <c r="J1357" s="2"/>
      <c r="K1357" s="2"/>
      <c r="L1357" s="2"/>
      <c r="M1357" s="2"/>
      <c r="N1357" s="2"/>
      <c r="O1357" s="2"/>
      <c r="P1357" s="2"/>
      <c r="Q1357" s="2"/>
      <c r="R1357" s="2"/>
      <c r="S1357" s="2"/>
      <c r="T1357" s="2"/>
      <c r="U1357" s="2"/>
    </row>
    <row r="1358" spans="1:21" x14ac:dyDescent="0.4">
      <c r="A1358" s="2"/>
      <c r="B1358" s="2"/>
      <c r="C1358" s="14" t="str">
        <f t="shared" si="21"/>
        <v/>
      </c>
      <c r="D1358" s="2"/>
      <c r="E1358" s="2"/>
      <c r="F1358" s="2"/>
      <c r="G1358" s="2"/>
      <c r="H1358" s="2"/>
      <c r="I1358" s="2"/>
      <c r="J1358" s="2"/>
      <c r="K1358" s="2"/>
      <c r="L1358" s="2"/>
      <c r="M1358" s="2"/>
      <c r="N1358" s="2"/>
      <c r="O1358" s="2"/>
      <c r="P1358" s="2"/>
      <c r="Q1358" s="2"/>
      <c r="R1358" s="2"/>
      <c r="S1358" s="2"/>
      <c r="T1358" s="2"/>
      <c r="U1358" s="2"/>
    </row>
    <row r="1359" spans="1:21" x14ac:dyDescent="0.4">
      <c r="A1359" s="2"/>
      <c r="B1359" s="2"/>
      <c r="C1359" s="14" t="str">
        <f t="shared" si="21"/>
        <v/>
      </c>
      <c r="D1359" s="2"/>
      <c r="E1359" s="2"/>
      <c r="F1359" s="2"/>
      <c r="G1359" s="2"/>
      <c r="H1359" s="2"/>
      <c r="I1359" s="2"/>
      <c r="J1359" s="2"/>
      <c r="K1359" s="2"/>
      <c r="L1359" s="2"/>
      <c r="M1359" s="2"/>
      <c r="N1359" s="2"/>
      <c r="O1359" s="2"/>
      <c r="P1359" s="2"/>
      <c r="Q1359" s="2"/>
      <c r="R1359" s="2"/>
      <c r="S1359" s="2"/>
      <c r="T1359" s="2"/>
      <c r="U1359" s="2"/>
    </row>
    <row r="1360" spans="1:21" x14ac:dyDescent="0.4">
      <c r="A1360" s="2"/>
      <c r="B1360" s="2"/>
      <c r="C1360" s="14" t="str">
        <f t="shared" si="21"/>
        <v/>
      </c>
      <c r="D1360" s="2"/>
      <c r="E1360" s="2"/>
      <c r="F1360" s="2"/>
      <c r="G1360" s="2"/>
      <c r="H1360" s="2"/>
      <c r="I1360" s="2"/>
      <c r="J1360" s="2"/>
      <c r="K1360" s="2"/>
      <c r="L1360" s="2"/>
      <c r="M1360" s="2"/>
      <c r="N1360" s="2"/>
      <c r="O1360" s="2"/>
      <c r="P1360" s="2"/>
      <c r="Q1360" s="2"/>
      <c r="R1360" s="2"/>
      <c r="S1360" s="2"/>
      <c r="T1360" s="2"/>
      <c r="U1360" s="2"/>
    </row>
    <row r="1361" spans="1:21" x14ac:dyDescent="0.4">
      <c r="A1361" s="2"/>
      <c r="B1361" s="2"/>
      <c r="C1361" s="14" t="str">
        <f t="shared" si="21"/>
        <v/>
      </c>
      <c r="D1361" s="2"/>
      <c r="E1361" s="2"/>
      <c r="F1361" s="2"/>
      <c r="G1361" s="2"/>
      <c r="H1361" s="2"/>
      <c r="I1361" s="2"/>
      <c r="J1361" s="2"/>
      <c r="K1361" s="2"/>
      <c r="L1361" s="2"/>
      <c r="M1361" s="2"/>
      <c r="N1361" s="2"/>
      <c r="O1361" s="2"/>
      <c r="P1361" s="2"/>
      <c r="Q1361" s="2"/>
      <c r="R1361" s="2"/>
      <c r="S1361" s="2"/>
      <c r="T1361" s="2"/>
      <c r="U1361" s="2"/>
    </row>
    <row r="1362" spans="1:21" x14ac:dyDescent="0.4">
      <c r="A1362" s="2"/>
      <c r="B1362" s="2"/>
      <c r="C1362" s="14" t="str">
        <f t="shared" si="21"/>
        <v/>
      </c>
      <c r="D1362" s="2"/>
      <c r="E1362" s="2"/>
      <c r="F1362" s="2"/>
      <c r="G1362" s="2"/>
      <c r="H1362" s="2"/>
      <c r="I1362" s="2"/>
      <c r="J1362" s="2"/>
      <c r="K1362" s="2"/>
      <c r="L1362" s="2"/>
      <c r="M1362" s="2"/>
      <c r="N1362" s="2"/>
      <c r="O1362" s="2"/>
      <c r="P1362" s="2"/>
      <c r="Q1362" s="2"/>
      <c r="R1362" s="2"/>
      <c r="S1362" s="2"/>
      <c r="T1362" s="2"/>
      <c r="U1362" s="2"/>
    </row>
    <row r="1363" spans="1:21" x14ac:dyDescent="0.4">
      <c r="A1363" s="2"/>
      <c r="B1363" s="2"/>
      <c r="C1363" s="14" t="str">
        <f t="shared" si="21"/>
        <v/>
      </c>
      <c r="D1363" s="2"/>
      <c r="E1363" s="2"/>
      <c r="F1363" s="2"/>
      <c r="G1363" s="2"/>
      <c r="H1363" s="2"/>
      <c r="I1363" s="2"/>
      <c r="J1363" s="2"/>
      <c r="K1363" s="2"/>
      <c r="L1363" s="2"/>
      <c r="M1363" s="2"/>
      <c r="N1363" s="2"/>
      <c r="O1363" s="2"/>
      <c r="P1363" s="2"/>
      <c r="Q1363" s="2"/>
      <c r="R1363" s="2"/>
      <c r="S1363" s="2"/>
      <c r="T1363" s="2"/>
      <c r="U1363" s="2"/>
    </row>
    <row r="1364" spans="1:21" x14ac:dyDescent="0.4">
      <c r="A1364" s="2"/>
      <c r="B1364" s="2"/>
      <c r="C1364" s="14" t="str">
        <f t="shared" si="21"/>
        <v/>
      </c>
      <c r="D1364" s="2"/>
      <c r="E1364" s="2"/>
      <c r="F1364" s="2"/>
      <c r="G1364" s="2"/>
      <c r="H1364" s="2"/>
      <c r="I1364" s="2"/>
      <c r="J1364" s="2"/>
      <c r="K1364" s="2"/>
      <c r="L1364" s="2"/>
      <c r="M1364" s="2"/>
      <c r="N1364" s="2"/>
      <c r="O1364" s="2"/>
      <c r="P1364" s="2"/>
      <c r="Q1364" s="2"/>
      <c r="R1364" s="2"/>
      <c r="S1364" s="2"/>
      <c r="T1364" s="2"/>
      <c r="U1364" s="2"/>
    </row>
    <row r="1365" spans="1:21" x14ac:dyDescent="0.4">
      <c r="A1365" s="2"/>
      <c r="B1365" s="2"/>
      <c r="C1365" s="14" t="str">
        <f t="shared" si="21"/>
        <v/>
      </c>
      <c r="D1365" s="2"/>
      <c r="E1365" s="2"/>
      <c r="F1365" s="2"/>
      <c r="G1365" s="2"/>
      <c r="H1365" s="2"/>
      <c r="I1365" s="2"/>
      <c r="J1365" s="2"/>
      <c r="K1365" s="2"/>
      <c r="L1365" s="2"/>
      <c r="M1365" s="2"/>
      <c r="N1365" s="2"/>
      <c r="O1365" s="2"/>
      <c r="P1365" s="2"/>
      <c r="Q1365" s="2"/>
      <c r="R1365" s="2"/>
      <c r="S1365" s="2"/>
      <c r="T1365" s="2"/>
      <c r="U1365" s="2"/>
    </row>
    <row r="1366" spans="1:21" x14ac:dyDescent="0.4">
      <c r="A1366" s="2"/>
      <c r="B1366" s="2"/>
      <c r="C1366" s="14" t="str">
        <f t="shared" si="21"/>
        <v/>
      </c>
      <c r="D1366" s="2"/>
      <c r="E1366" s="2"/>
      <c r="F1366" s="2"/>
      <c r="G1366" s="2"/>
      <c r="H1366" s="2"/>
      <c r="I1366" s="2"/>
      <c r="J1366" s="2"/>
      <c r="K1366" s="2"/>
      <c r="L1366" s="2"/>
      <c r="M1366" s="2"/>
      <c r="N1366" s="2"/>
      <c r="O1366" s="2"/>
      <c r="P1366" s="2"/>
      <c r="Q1366" s="2"/>
      <c r="R1366" s="2"/>
      <c r="S1366" s="2"/>
      <c r="T1366" s="2"/>
      <c r="U1366" s="2"/>
    </row>
    <row r="1367" spans="1:21" x14ac:dyDescent="0.4">
      <c r="A1367" s="2"/>
      <c r="B1367" s="2"/>
      <c r="C1367" s="14" t="str">
        <f t="shared" si="21"/>
        <v/>
      </c>
      <c r="D1367" s="2"/>
      <c r="E1367" s="2"/>
      <c r="F1367" s="2"/>
      <c r="G1367" s="2"/>
      <c r="H1367" s="2"/>
      <c r="I1367" s="2"/>
      <c r="J1367" s="2"/>
      <c r="K1367" s="2"/>
      <c r="L1367" s="2"/>
      <c r="M1367" s="2"/>
      <c r="N1367" s="2"/>
      <c r="O1367" s="2"/>
      <c r="P1367" s="2"/>
      <c r="Q1367" s="2"/>
      <c r="R1367" s="2"/>
      <c r="S1367" s="2"/>
      <c r="T1367" s="2"/>
      <c r="U1367" s="2"/>
    </row>
    <row r="1368" spans="1:21" x14ac:dyDescent="0.4">
      <c r="A1368" s="2"/>
      <c r="B1368" s="2"/>
      <c r="C1368" s="14" t="str">
        <f t="shared" si="21"/>
        <v/>
      </c>
      <c r="D1368" s="2"/>
      <c r="E1368" s="2"/>
      <c r="F1368" s="2"/>
      <c r="G1368" s="2"/>
      <c r="H1368" s="2"/>
      <c r="I1368" s="2"/>
      <c r="J1368" s="2"/>
      <c r="K1368" s="2"/>
      <c r="L1368" s="2"/>
      <c r="M1368" s="2"/>
      <c r="N1368" s="2"/>
      <c r="O1368" s="2"/>
      <c r="P1368" s="2"/>
      <c r="Q1368" s="2"/>
      <c r="R1368" s="2"/>
      <c r="S1368" s="2"/>
      <c r="T1368" s="2"/>
      <c r="U1368" s="2"/>
    </row>
    <row r="1369" spans="1:21" x14ac:dyDescent="0.4">
      <c r="A1369" s="2"/>
      <c r="B1369" s="2"/>
      <c r="C1369" s="14" t="str">
        <f t="shared" si="21"/>
        <v/>
      </c>
      <c r="D1369" s="2"/>
      <c r="E1369" s="2"/>
      <c r="F1369" s="2"/>
      <c r="G1369" s="2"/>
      <c r="H1369" s="2"/>
      <c r="I1369" s="2"/>
      <c r="J1369" s="2"/>
      <c r="K1369" s="2"/>
      <c r="L1369" s="2"/>
      <c r="M1369" s="2"/>
      <c r="N1369" s="2"/>
      <c r="O1369" s="2"/>
      <c r="P1369" s="2"/>
      <c r="Q1369" s="2"/>
      <c r="R1369" s="2"/>
      <c r="S1369" s="2"/>
      <c r="T1369" s="2"/>
      <c r="U1369" s="2"/>
    </row>
    <row r="1370" spans="1:21" x14ac:dyDescent="0.4">
      <c r="A1370" s="2"/>
      <c r="B1370" s="2"/>
      <c r="C1370" s="14" t="str">
        <f t="shared" si="21"/>
        <v/>
      </c>
      <c r="D1370" s="2"/>
      <c r="E1370" s="2"/>
      <c r="F1370" s="2"/>
      <c r="G1370" s="2"/>
      <c r="H1370" s="2"/>
      <c r="I1370" s="2"/>
      <c r="J1370" s="2"/>
      <c r="K1370" s="2"/>
      <c r="L1370" s="2"/>
      <c r="M1370" s="2"/>
      <c r="N1370" s="2"/>
      <c r="O1370" s="2"/>
      <c r="P1370" s="2"/>
      <c r="Q1370" s="2"/>
      <c r="R1370" s="2"/>
      <c r="S1370" s="2"/>
      <c r="T1370" s="2"/>
      <c r="U1370" s="2"/>
    </row>
    <row r="1371" spans="1:21" x14ac:dyDescent="0.4">
      <c r="A1371" s="2"/>
      <c r="B1371" s="2"/>
      <c r="C1371" s="14" t="str">
        <f t="shared" si="21"/>
        <v/>
      </c>
      <c r="D1371" s="2"/>
      <c r="E1371" s="2"/>
      <c r="F1371" s="2"/>
      <c r="G1371" s="2"/>
      <c r="H1371" s="2"/>
      <c r="I1371" s="2"/>
      <c r="J1371" s="2"/>
      <c r="K1371" s="2"/>
      <c r="L1371" s="2"/>
      <c r="M1371" s="2"/>
      <c r="N1371" s="2"/>
      <c r="O1371" s="2"/>
      <c r="P1371" s="2"/>
      <c r="Q1371" s="2"/>
      <c r="R1371" s="2"/>
      <c r="S1371" s="2"/>
      <c r="T1371" s="2"/>
      <c r="U1371" s="2"/>
    </row>
    <row r="1372" spans="1:21" x14ac:dyDescent="0.4">
      <c r="A1372" s="2"/>
      <c r="B1372" s="2"/>
      <c r="C1372" s="14" t="str">
        <f t="shared" si="21"/>
        <v/>
      </c>
      <c r="D1372" s="2"/>
      <c r="E1372" s="2"/>
      <c r="F1372" s="2"/>
      <c r="G1372" s="2"/>
      <c r="H1372" s="2"/>
      <c r="I1372" s="2"/>
      <c r="J1372" s="2"/>
      <c r="K1372" s="2"/>
      <c r="L1372" s="2"/>
      <c r="M1372" s="2"/>
      <c r="N1372" s="2"/>
      <c r="O1372" s="2"/>
      <c r="P1372" s="2"/>
      <c r="Q1372" s="2"/>
      <c r="R1372" s="2"/>
      <c r="S1372" s="2"/>
      <c r="T1372" s="2"/>
      <c r="U1372" s="2"/>
    </row>
    <row r="1373" spans="1:21" x14ac:dyDescent="0.4">
      <c r="A1373" s="2"/>
      <c r="B1373" s="2"/>
      <c r="C1373" s="14" t="str">
        <f t="shared" si="21"/>
        <v/>
      </c>
      <c r="D1373" s="2"/>
      <c r="E1373" s="2"/>
      <c r="F1373" s="2"/>
      <c r="G1373" s="2"/>
      <c r="H1373" s="2"/>
      <c r="I1373" s="2"/>
      <c r="J1373" s="2"/>
      <c r="K1373" s="2"/>
      <c r="L1373" s="2"/>
      <c r="M1373" s="2"/>
      <c r="N1373" s="2"/>
      <c r="O1373" s="2"/>
      <c r="P1373" s="2"/>
      <c r="Q1373" s="2"/>
      <c r="R1373" s="2"/>
      <c r="S1373" s="2"/>
      <c r="T1373" s="2"/>
      <c r="U1373" s="2"/>
    </row>
    <row r="1374" spans="1:21" x14ac:dyDescent="0.4">
      <c r="A1374" s="2"/>
      <c r="B1374" s="2"/>
      <c r="C1374" s="14" t="str">
        <f t="shared" si="21"/>
        <v/>
      </c>
      <c r="D1374" s="2"/>
      <c r="E1374" s="2"/>
      <c r="F1374" s="2"/>
      <c r="G1374" s="2"/>
      <c r="H1374" s="2"/>
      <c r="I1374" s="2"/>
      <c r="J1374" s="2"/>
      <c r="K1374" s="2"/>
      <c r="L1374" s="2"/>
      <c r="M1374" s="2"/>
      <c r="N1374" s="2"/>
      <c r="O1374" s="2"/>
      <c r="P1374" s="2"/>
      <c r="Q1374" s="2"/>
      <c r="R1374" s="2"/>
      <c r="S1374" s="2"/>
      <c r="T1374" s="2"/>
      <c r="U1374" s="2"/>
    </row>
    <row r="1375" spans="1:21" x14ac:dyDescent="0.4">
      <c r="A1375" s="2"/>
      <c r="B1375" s="2"/>
      <c r="C1375" s="14" t="str">
        <f t="shared" si="21"/>
        <v/>
      </c>
      <c r="D1375" s="2"/>
      <c r="E1375" s="2"/>
      <c r="F1375" s="2"/>
      <c r="G1375" s="2"/>
      <c r="H1375" s="2"/>
      <c r="I1375" s="2"/>
      <c r="J1375" s="2"/>
      <c r="K1375" s="2"/>
      <c r="L1375" s="2"/>
      <c r="M1375" s="2"/>
      <c r="N1375" s="2"/>
      <c r="O1375" s="2"/>
      <c r="P1375" s="2"/>
      <c r="Q1375" s="2"/>
      <c r="R1375" s="2"/>
      <c r="S1375" s="2"/>
      <c r="T1375" s="2"/>
      <c r="U1375" s="2"/>
    </row>
    <row r="1376" spans="1:21" x14ac:dyDescent="0.4">
      <c r="A1376" s="2"/>
      <c r="B1376" s="2"/>
      <c r="C1376" s="14" t="str">
        <f t="shared" si="21"/>
        <v/>
      </c>
      <c r="D1376" s="2"/>
      <c r="E1376" s="2"/>
      <c r="F1376" s="2"/>
      <c r="G1376" s="2"/>
      <c r="H1376" s="2"/>
      <c r="I1376" s="2"/>
      <c r="J1376" s="2"/>
      <c r="K1376" s="2"/>
      <c r="L1376" s="2"/>
      <c r="M1376" s="2"/>
      <c r="N1376" s="2"/>
      <c r="O1376" s="2"/>
      <c r="P1376" s="2"/>
      <c r="Q1376" s="2"/>
      <c r="R1376" s="2"/>
      <c r="S1376" s="2"/>
      <c r="T1376" s="2"/>
      <c r="U1376" s="2"/>
    </row>
    <row r="1377" spans="1:21" x14ac:dyDescent="0.4">
      <c r="A1377" s="2"/>
      <c r="B1377" s="2"/>
      <c r="C1377" s="14" t="str">
        <f t="shared" si="21"/>
        <v/>
      </c>
      <c r="D1377" s="2"/>
      <c r="E1377" s="2"/>
      <c r="F1377" s="2"/>
      <c r="G1377" s="2"/>
      <c r="H1377" s="2"/>
      <c r="I1377" s="2"/>
      <c r="J1377" s="2"/>
      <c r="K1377" s="2"/>
      <c r="L1377" s="2"/>
      <c r="M1377" s="2"/>
      <c r="N1377" s="2"/>
      <c r="O1377" s="2"/>
      <c r="P1377" s="2"/>
      <c r="Q1377" s="2"/>
      <c r="R1377" s="2"/>
      <c r="S1377" s="2"/>
      <c r="T1377" s="2"/>
      <c r="U1377" s="2"/>
    </row>
    <row r="1378" spans="1:21" x14ac:dyDescent="0.4">
      <c r="A1378" s="2"/>
      <c r="B1378" s="2"/>
      <c r="C1378" s="14" t="str">
        <f t="shared" si="21"/>
        <v/>
      </c>
      <c r="D1378" s="2"/>
      <c r="E1378" s="2"/>
      <c r="F1378" s="2"/>
      <c r="G1378" s="2"/>
      <c r="H1378" s="2"/>
      <c r="I1378" s="2"/>
      <c r="J1378" s="2"/>
      <c r="K1378" s="2"/>
      <c r="L1378" s="2"/>
      <c r="M1378" s="2"/>
      <c r="N1378" s="2"/>
      <c r="O1378" s="2"/>
      <c r="P1378" s="2"/>
      <c r="Q1378" s="2"/>
      <c r="R1378" s="2"/>
      <c r="S1378" s="2"/>
      <c r="T1378" s="2"/>
      <c r="U1378" s="2"/>
    </row>
    <row r="1379" spans="1:21" x14ac:dyDescent="0.4">
      <c r="A1379" s="2"/>
      <c r="B1379" s="2"/>
      <c r="C1379" s="14" t="str">
        <f t="shared" si="21"/>
        <v/>
      </c>
      <c r="D1379" s="2"/>
      <c r="E1379" s="2"/>
      <c r="F1379" s="2"/>
      <c r="G1379" s="2"/>
      <c r="H1379" s="2"/>
      <c r="I1379" s="2"/>
      <c r="J1379" s="2"/>
      <c r="K1379" s="2"/>
      <c r="L1379" s="2"/>
      <c r="M1379" s="2"/>
      <c r="N1379" s="2"/>
      <c r="O1379" s="2"/>
      <c r="P1379" s="2"/>
      <c r="Q1379" s="2"/>
      <c r="R1379" s="2"/>
      <c r="S1379" s="2"/>
      <c r="T1379" s="2"/>
      <c r="U1379" s="2"/>
    </row>
    <row r="1380" spans="1:21" x14ac:dyDescent="0.4">
      <c r="A1380" s="2"/>
      <c r="B1380" s="2"/>
      <c r="C1380" s="14" t="str">
        <f t="shared" si="21"/>
        <v/>
      </c>
      <c r="D1380" s="2"/>
      <c r="E1380" s="2"/>
      <c r="F1380" s="2"/>
      <c r="G1380" s="2"/>
      <c r="H1380" s="2"/>
      <c r="I1380" s="2"/>
      <c r="J1380" s="2"/>
      <c r="K1380" s="2"/>
      <c r="L1380" s="2"/>
      <c r="M1380" s="2"/>
      <c r="N1380" s="2"/>
      <c r="O1380" s="2"/>
      <c r="P1380" s="2"/>
      <c r="Q1380" s="2"/>
      <c r="R1380" s="2"/>
      <c r="S1380" s="2"/>
      <c r="T1380" s="2"/>
      <c r="U1380" s="2"/>
    </row>
    <row r="1381" spans="1:21" x14ac:dyDescent="0.4">
      <c r="A1381" s="2"/>
      <c r="B1381" s="2"/>
      <c r="C1381" s="14" t="str">
        <f t="shared" si="21"/>
        <v/>
      </c>
      <c r="D1381" s="2"/>
      <c r="E1381" s="2"/>
      <c r="F1381" s="2"/>
      <c r="G1381" s="2"/>
      <c r="H1381" s="2"/>
      <c r="I1381" s="2"/>
      <c r="J1381" s="2"/>
      <c r="K1381" s="2"/>
      <c r="L1381" s="2"/>
      <c r="M1381" s="2"/>
      <c r="N1381" s="2"/>
      <c r="O1381" s="2"/>
      <c r="P1381" s="2"/>
      <c r="Q1381" s="2"/>
      <c r="R1381" s="2"/>
      <c r="S1381" s="2"/>
      <c r="T1381" s="2"/>
      <c r="U1381" s="2"/>
    </row>
    <row r="1382" spans="1:21" x14ac:dyDescent="0.4">
      <c r="A1382" s="2"/>
      <c r="B1382" s="2"/>
      <c r="C1382" s="14" t="str">
        <f t="shared" si="21"/>
        <v/>
      </c>
      <c r="D1382" s="2"/>
      <c r="E1382" s="2"/>
      <c r="F1382" s="2"/>
      <c r="G1382" s="2"/>
      <c r="H1382" s="2"/>
      <c r="I1382" s="2"/>
      <c r="J1382" s="2"/>
      <c r="K1382" s="2"/>
      <c r="L1382" s="2"/>
      <c r="M1382" s="2"/>
      <c r="N1382" s="2"/>
      <c r="O1382" s="2"/>
      <c r="P1382" s="2"/>
      <c r="Q1382" s="2"/>
      <c r="R1382" s="2"/>
      <c r="S1382" s="2"/>
      <c r="T1382" s="2"/>
      <c r="U1382" s="2"/>
    </row>
    <row r="1383" spans="1:21" x14ac:dyDescent="0.4">
      <c r="A1383" s="2"/>
      <c r="B1383" s="2"/>
      <c r="C1383" s="14" t="str">
        <f t="shared" si="21"/>
        <v/>
      </c>
      <c r="D1383" s="2"/>
      <c r="E1383" s="2"/>
      <c r="F1383" s="2"/>
      <c r="G1383" s="2"/>
      <c r="H1383" s="2"/>
      <c r="I1383" s="2"/>
      <c r="J1383" s="2"/>
      <c r="K1383" s="2"/>
      <c r="L1383" s="2"/>
      <c r="M1383" s="2"/>
      <c r="N1383" s="2"/>
      <c r="O1383" s="2"/>
      <c r="P1383" s="2"/>
      <c r="Q1383" s="2"/>
      <c r="R1383" s="2"/>
      <c r="S1383" s="2"/>
      <c r="T1383" s="2"/>
      <c r="U1383" s="2"/>
    </row>
    <row r="1384" spans="1:21" x14ac:dyDescent="0.4">
      <c r="A1384" s="2"/>
      <c r="B1384" s="2"/>
      <c r="C1384" s="14" t="str">
        <f t="shared" si="21"/>
        <v/>
      </c>
      <c r="D1384" s="2"/>
      <c r="E1384" s="2"/>
      <c r="F1384" s="2"/>
      <c r="G1384" s="2"/>
      <c r="H1384" s="2"/>
      <c r="I1384" s="2"/>
      <c r="J1384" s="2"/>
      <c r="K1384" s="2"/>
      <c r="L1384" s="2"/>
      <c r="M1384" s="2"/>
      <c r="N1384" s="2"/>
      <c r="O1384" s="2"/>
      <c r="P1384" s="2"/>
      <c r="Q1384" s="2"/>
      <c r="R1384" s="2"/>
      <c r="S1384" s="2"/>
      <c r="T1384" s="2"/>
      <c r="U1384" s="2"/>
    </row>
    <row r="1385" spans="1:21" x14ac:dyDescent="0.4">
      <c r="A1385" s="2"/>
      <c r="B1385" s="2"/>
      <c r="C1385" s="14" t="str">
        <f t="shared" si="21"/>
        <v/>
      </c>
      <c r="D1385" s="2"/>
      <c r="E1385" s="2"/>
      <c r="F1385" s="2"/>
      <c r="G1385" s="2"/>
      <c r="H1385" s="2"/>
      <c r="I1385" s="2"/>
      <c r="J1385" s="2"/>
      <c r="K1385" s="2"/>
      <c r="L1385" s="2"/>
      <c r="M1385" s="2"/>
      <c r="N1385" s="2"/>
      <c r="O1385" s="2"/>
      <c r="P1385" s="2"/>
      <c r="Q1385" s="2"/>
      <c r="R1385" s="2"/>
      <c r="S1385" s="2"/>
      <c r="T1385" s="2"/>
      <c r="U1385" s="2"/>
    </row>
    <row r="1386" spans="1:21" x14ac:dyDescent="0.4">
      <c r="A1386" s="2"/>
      <c r="B1386" s="2"/>
      <c r="C1386" s="14" t="str">
        <f t="shared" si="21"/>
        <v/>
      </c>
      <c r="D1386" s="2"/>
      <c r="E1386" s="2"/>
      <c r="F1386" s="2"/>
      <c r="G1386" s="2"/>
      <c r="H1386" s="2"/>
      <c r="I1386" s="2"/>
      <c r="J1386" s="2"/>
      <c r="K1386" s="2"/>
      <c r="L1386" s="2"/>
      <c r="M1386" s="2"/>
      <c r="N1386" s="2"/>
      <c r="O1386" s="2"/>
      <c r="P1386" s="2"/>
      <c r="Q1386" s="2"/>
      <c r="R1386" s="2"/>
      <c r="S1386" s="2"/>
      <c r="T1386" s="2"/>
      <c r="U1386" s="2"/>
    </row>
    <row r="1387" spans="1:21" x14ac:dyDescent="0.4">
      <c r="A1387" s="2"/>
      <c r="B1387" s="2"/>
      <c r="C1387" s="14" t="str">
        <f t="shared" si="21"/>
        <v/>
      </c>
      <c r="D1387" s="2"/>
      <c r="E1387" s="2"/>
      <c r="F1387" s="2"/>
      <c r="G1387" s="2"/>
      <c r="H1387" s="2"/>
      <c r="I1387" s="2"/>
      <c r="J1387" s="2"/>
      <c r="K1387" s="2"/>
      <c r="L1387" s="2"/>
      <c r="M1387" s="2"/>
      <c r="N1387" s="2"/>
      <c r="O1387" s="2"/>
      <c r="P1387" s="2"/>
      <c r="Q1387" s="2"/>
      <c r="R1387" s="2"/>
      <c r="S1387" s="2"/>
      <c r="T1387" s="2"/>
      <c r="U1387" s="2"/>
    </row>
    <row r="1388" spans="1:21" x14ac:dyDescent="0.4">
      <c r="A1388" s="2"/>
      <c r="B1388" s="2"/>
      <c r="C1388" s="14" t="str">
        <f t="shared" si="21"/>
        <v/>
      </c>
      <c r="D1388" s="2"/>
      <c r="E1388" s="2"/>
      <c r="F1388" s="2"/>
      <c r="G1388" s="2"/>
      <c r="H1388" s="2"/>
      <c r="I1388" s="2"/>
      <c r="J1388" s="2"/>
      <c r="K1388" s="2"/>
      <c r="L1388" s="2"/>
      <c r="M1388" s="2"/>
      <c r="N1388" s="2"/>
      <c r="O1388" s="2"/>
      <c r="P1388" s="2"/>
      <c r="Q1388" s="2"/>
      <c r="R1388" s="2"/>
      <c r="S1388" s="2"/>
      <c r="T1388" s="2"/>
      <c r="U1388" s="2"/>
    </row>
    <row r="1389" spans="1:21" x14ac:dyDescent="0.4">
      <c r="A1389" s="2"/>
      <c r="B1389" s="2"/>
      <c r="C1389" s="14" t="str">
        <f t="shared" si="21"/>
        <v/>
      </c>
      <c r="D1389" s="2"/>
      <c r="E1389" s="2"/>
      <c r="F1389" s="2"/>
      <c r="G1389" s="2"/>
      <c r="H1389" s="2"/>
      <c r="I1389" s="2"/>
      <c r="J1389" s="2"/>
      <c r="K1389" s="2"/>
      <c r="L1389" s="2"/>
      <c r="M1389" s="2"/>
      <c r="N1389" s="2"/>
      <c r="O1389" s="2"/>
      <c r="P1389" s="2"/>
      <c r="Q1389" s="2"/>
      <c r="R1389" s="2"/>
      <c r="S1389" s="2"/>
      <c r="T1389" s="2"/>
      <c r="U1389" s="2"/>
    </row>
    <row r="1390" spans="1:21" x14ac:dyDescent="0.4">
      <c r="A1390" s="2"/>
      <c r="B1390" s="2"/>
      <c r="C1390" s="14" t="str">
        <f t="shared" si="21"/>
        <v/>
      </c>
      <c r="D1390" s="2"/>
      <c r="E1390" s="2"/>
      <c r="F1390" s="2"/>
      <c r="G1390" s="2"/>
      <c r="H1390" s="2"/>
      <c r="I1390" s="2"/>
      <c r="J1390" s="2"/>
      <c r="K1390" s="2"/>
      <c r="L1390" s="2"/>
      <c r="M1390" s="2"/>
      <c r="N1390" s="2"/>
      <c r="O1390" s="2"/>
      <c r="P1390" s="2"/>
      <c r="Q1390" s="2"/>
      <c r="R1390" s="2"/>
      <c r="S1390" s="2"/>
      <c r="T1390" s="2"/>
      <c r="U1390" s="2"/>
    </row>
    <row r="1391" spans="1:21" x14ac:dyDescent="0.4">
      <c r="A1391" s="2"/>
      <c r="B1391" s="2"/>
      <c r="C1391" s="14" t="str">
        <f t="shared" si="21"/>
        <v/>
      </c>
      <c r="D1391" s="2"/>
      <c r="E1391" s="2"/>
      <c r="F1391" s="2"/>
      <c r="G1391" s="2"/>
      <c r="H1391" s="2"/>
      <c r="I1391" s="2"/>
      <c r="J1391" s="2"/>
      <c r="K1391" s="2"/>
      <c r="L1391" s="2"/>
      <c r="M1391" s="2"/>
      <c r="N1391" s="2"/>
      <c r="O1391" s="2"/>
      <c r="P1391" s="2"/>
      <c r="Q1391" s="2"/>
      <c r="R1391" s="2"/>
      <c r="S1391" s="2"/>
      <c r="T1391" s="2"/>
      <c r="U1391" s="2"/>
    </row>
    <row r="1392" spans="1:21" x14ac:dyDescent="0.4">
      <c r="A1392" s="2"/>
      <c r="B1392" s="2"/>
      <c r="C1392" s="14" t="str">
        <f t="shared" si="21"/>
        <v/>
      </c>
      <c r="D1392" s="2"/>
      <c r="E1392" s="2"/>
      <c r="F1392" s="2"/>
      <c r="G1392" s="2"/>
      <c r="H1392" s="2"/>
      <c r="I1392" s="2"/>
      <c r="J1392" s="2"/>
      <c r="K1392" s="2"/>
      <c r="L1392" s="2"/>
      <c r="M1392" s="2"/>
      <c r="N1392" s="2"/>
      <c r="O1392" s="2"/>
      <c r="P1392" s="2"/>
      <c r="Q1392" s="2"/>
      <c r="R1392" s="2"/>
      <c r="S1392" s="2"/>
      <c r="T1392" s="2"/>
      <c r="U1392" s="2"/>
    </row>
    <row r="1393" spans="1:21" x14ac:dyDescent="0.4">
      <c r="A1393" s="2"/>
      <c r="B1393" s="2"/>
      <c r="C1393" s="14" t="str">
        <f t="shared" si="21"/>
        <v/>
      </c>
      <c r="D1393" s="2"/>
      <c r="E1393" s="2"/>
      <c r="F1393" s="2"/>
      <c r="G1393" s="2"/>
      <c r="H1393" s="2"/>
      <c r="I1393" s="2"/>
      <c r="J1393" s="2"/>
      <c r="K1393" s="2"/>
      <c r="L1393" s="2"/>
      <c r="M1393" s="2"/>
      <c r="N1393" s="2"/>
      <c r="O1393" s="2"/>
      <c r="P1393" s="2"/>
      <c r="Q1393" s="2"/>
      <c r="R1393" s="2"/>
      <c r="S1393" s="2"/>
      <c r="T1393" s="2"/>
      <c r="U1393" s="2"/>
    </row>
    <row r="1394" spans="1:21" x14ac:dyDescent="0.4">
      <c r="A1394" s="2"/>
      <c r="B1394" s="2"/>
      <c r="C1394" s="14" t="str">
        <f t="shared" si="21"/>
        <v/>
      </c>
      <c r="D1394" s="2"/>
      <c r="E1394" s="2"/>
      <c r="F1394" s="2"/>
      <c r="G1394" s="2"/>
      <c r="H1394" s="2"/>
      <c r="I1394" s="2"/>
      <c r="J1394" s="2"/>
      <c r="K1394" s="2"/>
      <c r="L1394" s="2"/>
      <c r="M1394" s="2"/>
      <c r="N1394" s="2"/>
      <c r="O1394" s="2"/>
      <c r="P1394" s="2"/>
      <c r="Q1394" s="2"/>
      <c r="R1394" s="2"/>
      <c r="S1394" s="2"/>
      <c r="T1394" s="2"/>
      <c r="U1394" s="2"/>
    </row>
    <row r="1395" spans="1:21" x14ac:dyDescent="0.4">
      <c r="A1395" s="2"/>
      <c r="B1395" s="2"/>
      <c r="C1395" s="14" t="str">
        <f t="shared" si="21"/>
        <v/>
      </c>
      <c r="D1395" s="2"/>
      <c r="E1395" s="2"/>
      <c r="F1395" s="2"/>
      <c r="G1395" s="2"/>
      <c r="H1395" s="2"/>
      <c r="I1395" s="2"/>
      <c r="J1395" s="2"/>
      <c r="K1395" s="2"/>
      <c r="L1395" s="2"/>
      <c r="M1395" s="2"/>
      <c r="N1395" s="2"/>
      <c r="O1395" s="2"/>
      <c r="P1395" s="2"/>
      <c r="Q1395" s="2"/>
      <c r="R1395" s="2"/>
      <c r="S1395" s="2"/>
      <c r="T1395" s="2"/>
      <c r="U1395" s="2"/>
    </row>
    <row r="1396" spans="1:21" x14ac:dyDescent="0.4">
      <c r="A1396" s="2"/>
      <c r="B1396" s="2"/>
      <c r="C1396" s="14" t="str">
        <f t="shared" si="21"/>
        <v/>
      </c>
      <c r="D1396" s="2"/>
      <c r="E1396" s="2"/>
      <c r="F1396" s="2"/>
      <c r="G1396" s="2"/>
      <c r="H1396" s="2"/>
      <c r="I1396" s="2"/>
      <c r="J1396" s="2"/>
      <c r="K1396" s="2"/>
      <c r="L1396" s="2"/>
      <c r="M1396" s="2"/>
      <c r="N1396" s="2"/>
      <c r="O1396" s="2"/>
      <c r="P1396" s="2"/>
      <c r="Q1396" s="2"/>
      <c r="R1396" s="2"/>
      <c r="S1396" s="2"/>
      <c r="T1396" s="2"/>
      <c r="U1396" s="2"/>
    </row>
    <row r="1397" spans="1:21" x14ac:dyDescent="0.4">
      <c r="A1397" s="2"/>
      <c r="B1397" s="2"/>
      <c r="C1397" s="14" t="str">
        <f t="shared" si="21"/>
        <v/>
      </c>
      <c r="D1397" s="2"/>
      <c r="E1397" s="2"/>
      <c r="F1397" s="2"/>
      <c r="G1397" s="2"/>
      <c r="H1397" s="2"/>
      <c r="I1397" s="2"/>
      <c r="J1397" s="2"/>
      <c r="K1397" s="2"/>
      <c r="L1397" s="2"/>
      <c r="M1397" s="2"/>
      <c r="N1397" s="2"/>
      <c r="O1397" s="2"/>
      <c r="P1397" s="2"/>
      <c r="Q1397" s="2"/>
      <c r="R1397" s="2"/>
      <c r="S1397" s="2"/>
      <c r="T1397" s="2"/>
      <c r="U1397" s="2"/>
    </row>
    <row r="1398" spans="1:21" x14ac:dyDescent="0.4">
      <c r="A1398" s="2"/>
      <c r="B1398" s="2"/>
      <c r="C1398" s="14" t="str">
        <f t="shared" si="21"/>
        <v/>
      </c>
      <c r="D1398" s="2"/>
      <c r="E1398" s="2"/>
      <c r="F1398" s="2"/>
      <c r="G1398" s="2"/>
      <c r="H1398" s="2"/>
      <c r="I1398" s="2"/>
      <c r="J1398" s="2"/>
      <c r="K1398" s="2"/>
      <c r="L1398" s="2"/>
      <c r="M1398" s="2"/>
      <c r="N1398" s="2"/>
      <c r="O1398" s="2"/>
      <c r="P1398" s="2"/>
      <c r="Q1398" s="2"/>
      <c r="R1398" s="2"/>
      <c r="S1398" s="2"/>
      <c r="T1398" s="2"/>
      <c r="U1398" s="2"/>
    </row>
    <row r="1399" spans="1:21" x14ac:dyDescent="0.4">
      <c r="A1399" s="2"/>
      <c r="B1399" s="2"/>
      <c r="C1399" s="14" t="str">
        <f t="shared" si="21"/>
        <v/>
      </c>
      <c r="D1399" s="2"/>
      <c r="E1399" s="2"/>
      <c r="F1399" s="2"/>
      <c r="G1399" s="2"/>
      <c r="H1399" s="2"/>
      <c r="I1399" s="2"/>
      <c r="J1399" s="2"/>
      <c r="K1399" s="2"/>
      <c r="L1399" s="2"/>
      <c r="M1399" s="2"/>
      <c r="N1399" s="2"/>
      <c r="O1399" s="2"/>
      <c r="P1399" s="2"/>
      <c r="Q1399" s="2"/>
      <c r="R1399" s="2"/>
      <c r="S1399" s="2"/>
      <c r="T1399" s="2"/>
      <c r="U1399" s="2"/>
    </row>
    <row r="1400" spans="1:21" x14ac:dyDescent="0.4">
      <c r="A1400" s="2"/>
      <c r="B1400" s="2"/>
      <c r="C1400" s="14" t="str">
        <f t="shared" si="21"/>
        <v/>
      </c>
      <c r="D1400" s="2"/>
      <c r="E1400" s="2"/>
      <c r="F1400" s="2"/>
      <c r="G1400" s="2"/>
      <c r="H1400" s="2"/>
      <c r="I1400" s="2"/>
      <c r="J1400" s="2"/>
      <c r="K1400" s="2"/>
      <c r="L1400" s="2"/>
      <c r="M1400" s="2"/>
      <c r="N1400" s="2"/>
      <c r="O1400" s="2"/>
      <c r="P1400" s="2"/>
      <c r="Q1400" s="2"/>
      <c r="R1400" s="2"/>
      <c r="S1400" s="2"/>
      <c r="T1400" s="2"/>
      <c r="U1400" s="2"/>
    </row>
    <row r="1401" spans="1:21" x14ac:dyDescent="0.4">
      <c r="A1401" s="2"/>
      <c r="B1401" s="2"/>
      <c r="C1401" s="14" t="str">
        <f t="shared" si="21"/>
        <v/>
      </c>
      <c r="D1401" s="2"/>
      <c r="E1401" s="2"/>
      <c r="F1401" s="2"/>
      <c r="G1401" s="2"/>
      <c r="H1401" s="2"/>
      <c r="I1401" s="2"/>
      <c r="J1401" s="2"/>
      <c r="K1401" s="2"/>
      <c r="L1401" s="2"/>
      <c r="M1401" s="2"/>
      <c r="N1401" s="2"/>
      <c r="O1401" s="2"/>
      <c r="P1401" s="2"/>
      <c r="Q1401" s="2"/>
      <c r="R1401" s="2"/>
      <c r="S1401" s="2"/>
      <c r="T1401" s="2"/>
      <c r="U1401" s="2"/>
    </row>
    <row r="1402" spans="1:21" x14ac:dyDescent="0.4">
      <c r="A1402" s="2"/>
      <c r="B1402" s="2"/>
      <c r="C1402" s="14" t="str">
        <f t="shared" si="21"/>
        <v/>
      </c>
      <c r="D1402" s="2"/>
      <c r="E1402" s="2"/>
      <c r="F1402" s="2"/>
      <c r="G1402" s="2"/>
      <c r="H1402" s="2"/>
      <c r="I1402" s="2"/>
      <c r="J1402" s="2"/>
      <c r="K1402" s="2"/>
      <c r="L1402" s="2"/>
      <c r="M1402" s="2"/>
      <c r="N1402" s="2"/>
      <c r="O1402" s="2"/>
      <c r="P1402" s="2"/>
      <c r="Q1402" s="2"/>
      <c r="R1402" s="2"/>
      <c r="S1402" s="2"/>
      <c r="T1402" s="2"/>
      <c r="U1402" s="2"/>
    </row>
    <row r="1403" spans="1:21" x14ac:dyDescent="0.4">
      <c r="A1403" s="2"/>
      <c r="B1403" s="2"/>
      <c r="C1403" s="14" t="str">
        <f t="shared" si="21"/>
        <v/>
      </c>
      <c r="D1403" s="2"/>
      <c r="E1403" s="2"/>
      <c r="F1403" s="2"/>
      <c r="G1403" s="2"/>
      <c r="H1403" s="2"/>
      <c r="I1403" s="2"/>
      <c r="J1403" s="2"/>
      <c r="K1403" s="2"/>
      <c r="L1403" s="2"/>
      <c r="M1403" s="2"/>
      <c r="N1403" s="2"/>
      <c r="O1403" s="2"/>
      <c r="P1403" s="2"/>
      <c r="Q1403" s="2"/>
      <c r="R1403" s="2"/>
      <c r="S1403" s="2"/>
      <c r="T1403" s="2"/>
      <c r="U1403" s="2"/>
    </row>
    <row r="1404" spans="1:21" x14ac:dyDescent="0.4">
      <c r="A1404" s="2"/>
      <c r="B1404" s="2"/>
      <c r="C1404" s="14" t="str">
        <f t="shared" si="21"/>
        <v/>
      </c>
      <c r="D1404" s="2"/>
      <c r="E1404" s="2"/>
      <c r="F1404" s="2"/>
      <c r="G1404" s="2"/>
      <c r="H1404" s="2"/>
      <c r="I1404" s="2"/>
      <c r="J1404" s="2"/>
      <c r="K1404" s="2"/>
      <c r="L1404" s="2"/>
      <c r="M1404" s="2"/>
      <c r="N1404" s="2"/>
      <c r="O1404" s="2"/>
      <c r="P1404" s="2"/>
      <c r="Q1404" s="2"/>
      <c r="R1404" s="2"/>
      <c r="S1404" s="2"/>
      <c r="T1404" s="2"/>
      <c r="U1404" s="2"/>
    </row>
    <row r="1405" spans="1:21" x14ac:dyDescent="0.4">
      <c r="A1405" s="2"/>
      <c r="B1405" s="2"/>
      <c r="C1405" s="14" t="str">
        <f t="shared" si="21"/>
        <v/>
      </c>
      <c r="D1405" s="2"/>
      <c r="E1405" s="2"/>
      <c r="F1405" s="2"/>
      <c r="G1405" s="2"/>
      <c r="H1405" s="2"/>
      <c r="I1405" s="2"/>
      <c r="J1405" s="2"/>
      <c r="K1405" s="2"/>
      <c r="L1405" s="2"/>
      <c r="M1405" s="2"/>
      <c r="N1405" s="2"/>
      <c r="O1405" s="2"/>
      <c r="P1405" s="2"/>
      <c r="Q1405" s="2"/>
      <c r="R1405" s="2"/>
      <c r="S1405" s="2"/>
      <c r="T1405" s="2"/>
      <c r="U1405" s="2"/>
    </row>
    <row r="1406" spans="1:21" x14ac:dyDescent="0.4">
      <c r="A1406" s="2"/>
      <c r="B1406" s="2"/>
      <c r="C1406" s="14" t="str">
        <f t="shared" si="21"/>
        <v/>
      </c>
      <c r="D1406" s="2"/>
      <c r="E1406" s="2"/>
      <c r="F1406" s="2"/>
      <c r="G1406" s="2"/>
      <c r="H1406" s="2"/>
      <c r="I1406" s="2"/>
      <c r="J1406" s="2"/>
      <c r="K1406" s="2"/>
      <c r="L1406" s="2"/>
      <c r="M1406" s="2"/>
      <c r="N1406" s="2"/>
      <c r="O1406" s="2"/>
      <c r="P1406" s="2"/>
      <c r="Q1406" s="2"/>
      <c r="R1406" s="2"/>
      <c r="S1406" s="2"/>
      <c r="T1406" s="2"/>
      <c r="U1406" s="2"/>
    </row>
    <row r="1407" spans="1:21" x14ac:dyDescent="0.4">
      <c r="A1407" s="2"/>
      <c r="B1407" s="2"/>
      <c r="C1407" s="14" t="str">
        <f t="shared" si="21"/>
        <v/>
      </c>
      <c r="D1407" s="2"/>
      <c r="E1407" s="2"/>
      <c r="F1407" s="2"/>
      <c r="G1407" s="2"/>
      <c r="H1407" s="2"/>
      <c r="I1407" s="2"/>
      <c r="J1407" s="2"/>
      <c r="K1407" s="2"/>
      <c r="L1407" s="2"/>
      <c r="M1407" s="2"/>
      <c r="N1407" s="2"/>
      <c r="O1407" s="2"/>
      <c r="P1407" s="2"/>
      <c r="Q1407" s="2"/>
      <c r="R1407" s="2"/>
      <c r="S1407" s="2"/>
      <c r="T1407" s="2"/>
      <c r="U1407" s="2"/>
    </row>
    <row r="1408" spans="1:21" x14ac:dyDescent="0.4">
      <c r="A1408" s="2"/>
      <c r="B1408" s="2"/>
      <c r="C1408" s="14" t="str">
        <f t="shared" si="21"/>
        <v/>
      </c>
      <c r="D1408" s="2"/>
      <c r="E1408" s="2"/>
      <c r="F1408" s="2"/>
      <c r="G1408" s="2"/>
      <c r="H1408" s="2"/>
      <c r="I1408" s="2"/>
      <c r="J1408" s="2"/>
      <c r="K1408" s="2"/>
      <c r="L1408" s="2"/>
      <c r="M1408" s="2"/>
      <c r="N1408" s="2"/>
      <c r="O1408" s="2"/>
      <c r="P1408" s="2"/>
      <c r="Q1408" s="2"/>
      <c r="R1408" s="2"/>
      <c r="S1408" s="2"/>
      <c r="T1408" s="2"/>
      <c r="U1408" s="2"/>
    </row>
    <row r="1409" spans="1:21" x14ac:dyDescent="0.4">
      <c r="A1409" s="2"/>
      <c r="B1409" s="2"/>
      <c r="C1409" s="14" t="str">
        <f t="shared" si="21"/>
        <v/>
      </c>
      <c r="D1409" s="2"/>
      <c r="E1409" s="2"/>
      <c r="F1409" s="2"/>
      <c r="G1409" s="2"/>
      <c r="H1409" s="2"/>
      <c r="I1409" s="2"/>
      <c r="J1409" s="2"/>
      <c r="K1409" s="2"/>
      <c r="L1409" s="2"/>
      <c r="M1409" s="2"/>
      <c r="N1409" s="2"/>
      <c r="O1409" s="2"/>
      <c r="P1409" s="2"/>
      <c r="Q1409" s="2"/>
      <c r="R1409" s="2"/>
      <c r="S1409" s="2"/>
      <c r="T1409" s="2"/>
      <c r="U1409" s="2"/>
    </row>
    <row r="1410" spans="1:21" x14ac:dyDescent="0.4">
      <c r="A1410" s="2"/>
      <c r="B1410" s="2"/>
      <c r="C1410" s="14" t="str">
        <f t="shared" si="21"/>
        <v/>
      </c>
      <c r="D1410" s="2"/>
      <c r="E1410" s="2"/>
      <c r="F1410" s="2"/>
      <c r="G1410" s="2"/>
      <c r="H1410" s="2"/>
      <c r="I1410" s="2"/>
      <c r="J1410" s="2"/>
      <c r="K1410" s="2"/>
      <c r="L1410" s="2"/>
      <c r="M1410" s="2"/>
      <c r="N1410" s="2"/>
      <c r="O1410" s="2"/>
      <c r="P1410" s="2"/>
      <c r="Q1410" s="2"/>
      <c r="R1410" s="2"/>
      <c r="S1410" s="2"/>
      <c r="T1410" s="2"/>
      <c r="U1410" s="2"/>
    </row>
    <row r="1411" spans="1:21" x14ac:dyDescent="0.4">
      <c r="A1411" s="2"/>
      <c r="B1411" s="2"/>
      <c r="C1411" s="14" t="str">
        <f t="shared" si="21"/>
        <v/>
      </c>
      <c r="D1411" s="2"/>
      <c r="E1411" s="2"/>
      <c r="F1411" s="2"/>
      <c r="G1411" s="2"/>
      <c r="H1411" s="2"/>
      <c r="I1411" s="2"/>
      <c r="J1411" s="2"/>
      <c r="K1411" s="2"/>
      <c r="L1411" s="2"/>
      <c r="M1411" s="2"/>
      <c r="N1411" s="2"/>
      <c r="O1411" s="2"/>
      <c r="P1411" s="2"/>
      <c r="Q1411" s="2"/>
      <c r="R1411" s="2"/>
      <c r="S1411" s="2"/>
      <c r="T1411" s="2"/>
      <c r="U1411" s="2"/>
    </row>
    <row r="1412" spans="1:21" x14ac:dyDescent="0.4">
      <c r="A1412" s="2"/>
      <c r="B1412" s="2"/>
      <c r="C1412" s="14" t="str">
        <f t="shared" si="21"/>
        <v/>
      </c>
      <c r="D1412" s="2"/>
      <c r="E1412" s="2"/>
      <c r="F1412" s="2"/>
      <c r="G1412" s="2"/>
      <c r="H1412" s="2"/>
      <c r="I1412" s="2"/>
      <c r="J1412" s="2"/>
      <c r="K1412" s="2"/>
      <c r="L1412" s="2"/>
      <c r="M1412" s="2"/>
      <c r="N1412" s="2"/>
      <c r="O1412" s="2"/>
      <c r="P1412" s="2"/>
      <c r="Q1412" s="2"/>
      <c r="R1412" s="2"/>
      <c r="S1412" s="2"/>
      <c r="T1412" s="2"/>
      <c r="U1412" s="2"/>
    </row>
    <row r="1413" spans="1:21" x14ac:dyDescent="0.4">
      <c r="A1413" s="2"/>
      <c r="B1413" s="2"/>
      <c r="C1413" s="14" t="str">
        <f t="shared" ref="C1413:C1470" si="22">IF(B1413="","",$U$1-B1413)</f>
        <v/>
      </c>
      <c r="D1413" s="2"/>
      <c r="E1413" s="2"/>
      <c r="F1413" s="2"/>
      <c r="G1413" s="2"/>
      <c r="H1413" s="2"/>
      <c r="I1413" s="2"/>
      <c r="J1413" s="2"/>
      <c r="K1413" s="2"/>
      <c r="L1413" s="2"/>
      <c r="M1413" s="2"/>
      <c r="N1413" s="2"/>
      <c r="O1413" s="2"/>
      <c r="P1413" s="2"/>
      <c r="Q1413" s="2"/>
      <c r="R1413" s="2"/>
      <c r="S1413" s="2"/>
      <c r="T1413" s="2"/>
      <c r="U1413" s="2"/>
    </row>
    <row r="1414" spans="1:21" x14ac:dyDescent="0.4">
      <c r="A1414" s="2"/>
      <c r="B1414" s="2"/>
      <c r="C1414" s="14" t="str">
        <f t="shared" si="22"/>
        <v/>
      </c>
      <c r="D1414" s="2"/>
      <c r="E1414" s="2"/>
      <c r="F1414" s="2"/>
      <c r="G1414" s="2"/>
      <c r="H1414" s="2"/>
      <c r="I1414" s="2"/>
      <c r="J1414" s="2"/>
      <c r="K1414" s="2"/>
      <c r="L1414" s="2"/>
      <c r="M1414" s="2"/>
      <c r="N1414" s="2"/>
      <c r="O1414" s="2"/>
      <c r="P1414" s="2"/>
      <c r="Q1414" s="2"/>
      <c r="R1414" s="2"/>
      <c r="S1414" s="2"/>
      <c r="T1414" s="2"/>
      <c r="U1414" s="2"/>
    </row>
    <row r="1415" spans="1:21" x14ac:dyDescent="0.4">
      <c r="A1415" s="2"/>
      <c r="B1415" s="2"/>
      <c r="C1415" s="14" t="str">
        <f t="shared" si="22"/>
        <v/>
      </c>
      <c r="D1415" s="2"/>
      <c r="E1415" s="2"/>
      <c r="F1415" s="2"/>
      <c r="G1415" s="2"/>
      <c r="H1415" s="2"/>
      <c r="I1415" s="2"/>
      <c r="J1415" s="2"/>
      <c r="K1415" s="2"/>
      <c r="L1415" s="2"/>
      <c r="M1415" s="2"/>
      <c r="N1415" s="2"/>
      <c r="O1415" s="2"/>
      <c r="P1415" s="2"/>
      <c r="Q1415" s="2"/>
      <c r="R1415" s="2"/>
      <c r="S1415" s="2"/>
      <c r="T1415" s="2"/>
      <c r="U1415" s="2"/>
    </row>
    <row r="1416" spans="1:21" x14ac:dyDescent="0.4">
      <c r="A1416" s="2"/>
      <c r="B1416" s="2"/>
      <c r="C1416" s="14" t="str">
        <f t="shared" si="22"/>
        <v/>
      </c>
      <c r="D1416" s="2"/>
      <c r="E1416" s="2"/>
      <c r="F1416" s="2"/>
      <c r="G1416" s="2"/>
      <c r="H1416" s="2"/>
      <c r="I1416" s="2"/>
      <c r="J1416" s="2"/>
      <c r="K1416" s="2"/>
      <c r="L1416" s="2"/>
      <c r="M1416" s="2"/>
      <c r="N1416" s="2"/>
      <c r="O1416" s="2"/>
      <c r="P1416" s="2"/>
      <c r="Q1416" s="2"/>
      <c r="R1416" s="2"/>
      <c r="S1416" s="2"/>
      <c r="T1416" s="2"/>
      <c r="U1416" s="2"/>
    </row>
    <row r="1417" spans="1:21" x14ac:dyDescent="0.4">
      <c r="A1417" s="2"/>
      <c r="B1417" s="2"/>
      <c r="C1417" s="14" t="str">
        <f t="shared" si="22"/>
        <v/>
      </c>
      <c r="D1417" s="2"/>
      <c r="E1417" s="2"/>
      <c r="F1417" s="2"/>
      <c r="G1417" s="2"/>
      <c r="H1417" s="2"/>
      <c r="I1417" s="2"/>
      <c r="J1417" s="2"/>
      <c r="K1417" s="2"/>
      <c r="L1417" s="2"/>
      <c r="M1417" s="2"/>
      <c r="N1417" s="2"/>
      <c r="O1417" s="2"/>
      <c r="P1417" s="2"/>
      <c r="Q1417" s="2"/>
      <c r="R1417" s="2"/>
      <c r="S1417" s="2"/>
      <c r="T1417" s="2"/>
      <c r="U1417" s="2"/>
    </row>
    <row r="1418" spans="1:21" x14ac:dyDescent="0.4">
      <c r="A1418" s="2"/>
      <c r="B1418" s="2"/>
      <c r="C1418" s="14" t="str">
        <f t="shared" si="22"/>
        <v/>
      </c>
      <c r="D1418" s="2"/>
      <c r="E1418" s="2"/>
      <c r="F1418" s="2"/>
      <c r="G1418" s="2"/>
      <c r="H1418" s="2"/>
      <c r="I1418" s="2"/>
      <c r="J1418" s="2"/>
      <c r="K1418" s="2"/>
      <c r="L1418" s="2"/>
      <c r="M1418" s="2"/>
      <c r="N1418" s="2"/>
      <c r="O1418" s="2"/>
      <c r="P1418" s="2"/>
      <c r="Q1418" s="2"/>
      <c r="R1418" s="2"/>
      <c r="S1418" s="2"/>
      <c r="T1418" s="2"/>
      <c r="U1418" s="2"/>
    </row>
    <row r="1419" spans="1:21" x14ac:dyDescent="0.4">
      <c r="A1419" s="2"/>
      <c r="B1419" s="2"/>
      <c r="C1419" s="14" t="str">
        <f t="shared" si="22"/>
        <v/>
      </c>
      <c r="D1419" s="2"/>
      <c r="E1419" s="2"/>
      <c r="F1419" s="2"/>
      <c r="G1419" s="2"/>
      <c r="H1419" s="2"/>
      <c r="I1419" s="2"/>
      <c r="J1419" s="2"/>
      <c r="K1419" s="2"/>
      <c r="L1419" s="2"/>
      <c r="M1419" s="2"/>
      <c r="N1419" s="2"/>
      <c r="O1419" s="2"/>
      <c r="P1419" s="2"/>
      <c r="Q1419" s="2"/>
      <c r="R1419" s="2"/>
      <c r="S1419" s="2"/>
      <c r="T1419" s="2"/>
      <c r="U1419" s="2"/>
    </row>
    <row r="1420" spans="1:21" x14ac:dyDescent="0.4">
      <c r="A1420" s="2"/>
      <c r="B1420" s="2"/>
      <c r="C1420" s="14" t="str">
        <f t="shared" si="22"/>
        <v/>
      </c>
      <c r="D1420" s="2"/>
      <c r="E1420" s="2"/>
      <c r="F1420" s="2"/>
      <c r="G1420" s="2"/>
      <c r="H1420" s="2"/>
      <c r="I1420" s="2"/>
      <c r="J1420" s="2"/>
      <c r="K1420" s="2"/>
      <c r="L1420" s="2"/>
      <c r="M1420" s="2"/>
      <c r="N1420" s="2"/>
      <c r="O1420" s="2"/>
      <c r="P1420" s="2"/>
      <c r="Q1420" s="2"/>
      <c r="R1420" s="2"/>
      <c r="S1420" s="2"/>
      <c r="T1420" s="2"/>
      <c r="U1420" s="2"/>
    </row>
    <row r="1421" spans="1:21" x14ac:dyDescent="0.4">
      <c r="A1421" s="2"/>
      <c r="B1421" s="2"/>
      <c r="C1421" s="14" t="str">
        <f t="shared" si="22"/>
        <v/>
      </c>
      <c r="D1421" s="2"/>
      <c r="E1421" s="2"/>
      <c r="F1421" s="2"/>
      <c r="G1421" s="2"/>
      <c r="H1421" s="2"/>
      <c r="I1421" s="2"/>
      <c r="J1421" s="2"/>
      <c r="K1421" s="2"/>
      <c r="L1421" s="2"/>
      <c r="M1421" s="2"/>
      <c r="N1421" s="2"/>
      <c r="O1421" s="2"/>
      <c r="P1421" s="2"/>
      <c r="Q1421" s="2"/>
      <c r="R1421" s="2"/>
      <c r="S1421" s="2"/>
      <c r="T1421" s="2"/>
      <c r="U1421" s="2"/>
    </row>
    <row r="1422" spans="1:21" x14ac:dyDescent="0.4">
      <c r="A1422" s="2"/>
      <c r="B1422" s="2"/>
      <c r="C1422" s="14" t="str">
        <f t="shared" si="22"/>
        <v/>
      </c>
      <c r="D1422" s="2"/>
      <c r="E1422" s="2"/>
      <c r="F1422" s="2"/>
      <c r="G1422" s="2"/>
      <c r="H1422" s="2"/>
      <c r="I1422" s="2"/>
      <c r="J1422" s="2"/>
      <c r="K1422" s="2"/>
      <c r="L1422" s="2"/>
      <c r="M1422" s="2"/>
      <c r="N1422" s="2"/>
      <c r="O1422" s="2"/>
      <c r="P1422" s="2"/>
      <c r="Q1422" s="2"/>
      <c r="R1422" s="2"/>
      <c r="S1422" s="2"/>
      <c r="T1422" s="2"/>
      <c r="U1422" s="2"/>
    </row>
    <row r="1423" spans="1:21" x14ac:dyDescent="0.4">
      <c r="A1423" s="2"/>
      <c r="B1423" s="2"/>
      <c r="C1423" s="14" t="str">
        <f t="shared" si="22"/>
        <v/>
      </c>
      <c r="D1423" s="2"/>
      <c r="E1423" s="2"/>
      <c r="F1423" s="2"/>
      <c r="G1423" s="2"/>
      <c r="H1423" s="2"/>
      <c r="I1423" s="2"/>
      <c r="J1423" s="2"/>
      <c r="K1423" s="2"/>
      <c r="L1423" s="2"/>
      <c r="M1423" s="2"/>
      <c r="N1423" s="2"/>
      <c r="O1423" s="2"/>
      <c r="P1423" s="2"/>
      <c r="Q1423" s="2"/>
      <c r="R1423" s="2"/>
      <c r="S1423" s="2"/>
      <c r="T1423" s="2"/>
      <c r="U1423" s="2"/>
    </row>
    <row r="1424" spans="1:21" x14ac:dyDescent="0.4">
      <c r="A1424" s="2"/>
      <c r="B1424" s="2"/>
      <c r="C1424" s="14" t="str">
        <f t="shared" si="22"/>
        <v/>
      </c>
      <c r="D1424" s="2"/>
      <c r="E1424" s="2"/>
      <c r="F1424" s="2"/>
      <c r="G1424" s="2"/>
      <c r="H1424" s="2"/>
      <c r="I1424" s="2"/>
      <c r="J1424" s="2"/>
      <c r="K1424" s="2"/>
      <c r="L1424" s="2"/>
      <c r="M1424" s="2"/>
      <c r="N1424" s="2"/>
      <c r="O1424" s="2"/>
      <c r="P1424" s="2"/>
      <c r="Q1424" s="2"/>
      <c r="R1424" s="2"/>
      <c r="S1424" s="2"/>
      <c r="T1424" s="2"/>
      <c r="U1424" s="2"/>
    </row>
    <row r="1425" spans="1:21" x14ac:dyDescent="0.4">
      <c r="A1425" s="2"/>
      <c r="B1425" s="2"/>
      <c r="C1425" s="14" t="str">
        <f t="shared" si="22"/>
        <v/>
      </c>
      <c r="D1425" s="2"/>
      <c r="E1425" s="2"/>
      <c r="F1425" s="2"/>
      <c r="G1425" s="2"/>
      <c r="H1425" s="2"/>
      <c r="I1425" s="2"/>
      <c r="J1425" s="2"/>
      <c r="K1425" s="2"/>
      <c r="L1425" s="2"/>
      <c r="M1425" s="2"/>
      <c r="N1425" s="2"/>
      <c r="O1425" s="2"/>
      <c r="P1425" s="2"/>
      <c r="Q1425" s="2"/>
      <c r="R1425" s="2"/>
      <c r="S1425" s="2"/>
      <c r="T1425" s="2"/>
      <c r="U1425" s="2"/>
    </row>
    <row r="1426" spans="1:21" x14ac:dyDescent="0.4">
      <c r="A1426" s="2"/>
      <c r="B1426" s="2"/>
      <c r="C1426" s="14" t="str">
        <f t="shared" si="22"/>
        <v/>
      </c>
      <c r="D1426" s="2"/>
      <c r="E1426" s="2"/>
      <c r="F1426" s="2"/>
      <c r="G1426" s="2"/>
      <c r="H1426" s="2"/>
      <c r="I1426" s="2"/>
      <c r="J1426" s="2"/>
      <c r="K1426" s="2"/>
      <c r="L1426" s="2"/>
      <c r="M1426" s="2"/>
      <c r="N1426" s="2"/>
      <c r="O1426" s="2"/>
      <c r="P1426" s="2"/>
      <c r="Q1426" s="2"/>
      <c r="R1426" s="2"/>
      <c r="S1426" s="2"/>
      <c r="T1426" s="2"/>
      <c r="U1426" s="2"/>
    </row>
    <row r="1427" spans="1:21" x14ac:dyDescent="0.4">
      <c r="A1427" s="2"/>
      <c r="B1427" s="2"/>
      <c r="C1427" s="14" t="str">
        <f t="shared" si="22"/>
        <v/>
      </c>
      <c r="D1427" s="2"/>
      <c r="E1427" s="2"/>
      <c r="F1427" s="2"/>
      <c r="G1427" s="2"/>
      <c r="H1427" s="2"/>
      <c r="I1427" s="2"/>
      <c r="J1427" s="2"/>
      <c r="K1427" s="2"/>
      <c r="L1427" s="2"/>
      <c r="M1427" s="2"/>
      <c r="N1427" s="2"/>
      <c r="O1427" s="2"/>
      <c r="P1427" s="2"/>
      <c r="Q1427" s="2"/>
      <c r="R1427" s="2"/>
      <c r="S1427" s="2"/>
      <c r="T1427" s="2"/>
      <c r="U1427" s="2"/>
    </row>
    <row r="1428" spans="1:21" x14ac:dyDescent="0.4">
      <c r="A1428" s="2"/>
      <c r="B1428" s="2"/>
      <c r="C1428" s="14" t="str">
        <f t="shared" si="22"/>
        <v/>
      </c>
      <c r="D1428" s="2"/>
      <c r="E1428" s="2"/>
      <c r="F1428" s="2"/>
      <c r="G1428" s="2"/>
      <c r="H1428" s="2"/>
      <c r="I1428" s="2"/>
      <c r="J1428" s="2"/>
      <c r="K1428" s="2"/>
      <c r="L1428" s="2"/>
      <c r="M1428" s="2"/>
      <c r="N1428" s="2"/>
      <c r="O1428" s="2"/>
      <c r="P1428" s="2"/>
      <c r="Q1428" s="2"/>
      <c r="R1428" s="2"/>
      <c r="S1428" s="2"/>
      <c r="T1428" s="2"/>
      <c r="U1428" s="2"/>
    </row>
    <row r="1429" spans="1:21" x14ac:dyDescent="0.4">
      <c r="A1429" s="2"/>
      <c r="B1429" s="2"/>
      <c r="C1429" s="14" t="str">
        <f t="shared" si="22"/>
        <v/>
      </c>
      <c r="D1429" s="2"/>
      <c r="E1429" s="2"/>
      <c r="F1429" s="2"/>
      <c r="G1429" s="2"/>
      <c r="H1429" s="2"/>
      <c r="I1429" s="2"/>
      <c r="J1429" s="2"/>
      <c r="K1429" s="2"/>
      <c r="L1429" s="2"/>
      <c r="M1429" s="2"/>
      <c r="N1429" s="2"/>
      <c r="O1429" s="2"/>
      <c r="P1429" s="2"/>
      <c r="Q1429" s="2"/>
      <c r="R1429" s="2"/>
      <c r="S1429" s="2"/>
      <c r="T1429" s="2"/>
      <c r="U1429" s="2"/>
    </row>
    <row r="1430" spans="1:21" x14ac:dyDescent="0.4">
      <c r="A1430" s="2"/>
      <c r="B1430" s="2"/>
      <c r="C1430" s="14" t="str">
        <f t="shared" si="22"/>
        <v/>
      </c>
      <c r="D1430" s="2"/>
      <c r="E1430" s="2"/>
      <c r="F1430" s="2"/>
      <c r="G1430" s="2"/>
      <c r="H1430" s="2"/>
      <c r="I1430" s="2"/>
      <c r="J1430" s="2"/>
      <c r="K1430" s="2"/>
      <c r="L1430" s="2"/>
      <c r="M1430" s="2"/>
      <c r="N1430" s="2"/>
      <c r="O1430" s="2"/>
      <c r="P1430" s="2"/>
      <c r="Q1430" s="2"/>
      <c r="R1430" s="2"/>
      <c r="S1430" s="2"/>
      <c r="T1430" s="2"/>
      <c r="U1430" s="2"/>
    </row>
    <row r="1431" spans="1:21" x14ac:dyDescent="0.4">
      <c r="A1431" s="2"/>
      <c r="B1431" s="2"/>
      <c r="C1431" s="14" t="str">
        <f t="shared" si="22"/>
        <v/>
      </c>
      <c r="D1431" s="2"/>
      <c r="E1431" s="2"/>
      <c r="F1431" s="2"/>
      <c r="G1431" s="2"/>
      <c r="H1431" s="2"/>
      <c r="I1431" s="2"/>
      <c r="J1431" s="2"/>
      <c r="K1431" s="2"/>
      <c r="L1431" s="2"/>
      <c r="M1431" s="2"/>
      <c r="N1431" s="2"/>
      <c r="O1431" s="2"/>
      <c r="P1431" s="2"/>
      <c r="Q1431" s="2"/>
      <c r="R1431" s="2"/>
      <c r="S1431" s="2"/>
      <c r="T1431" s="2"/>
      <c r="U1431" s="2"/>
    </row>
    <row r="1432" spans="1:21" x14ac:dyDescent="0.4">
      <c r="A1432" s="2"/>
      <c r="B1432" s="2"/>
      <c r="C1432" s="14" t="str">
        <f t="shared" si="22"/>
        <v/>
      </c>
      <c r="D1432" s="2"/>
      <c r="E1432" s="2"/>
      <c r="F1432" s="2"/>
      <c r="G1432" s="2"/>
      <c r="H1432" s="2"/>
      <c r="I1432" s="2"/>
      <c r="J1432" s="2"/>
      <c r="K1432" s="2"/>
      <c r="L1432" s="2"/>
      <c r="M1432" s="2"/>
      <c r="N1432" s="2"/>
      <c r="O1432" s="2"/>
      <c r="P1432" s="2"/>
      <c r="Q1432" s="2"/>
      <c r="R1432" s="2"/>
      <c r="S1432" s="2"/>
      <c r="T1432" s="2"/>
      <c r="U1432" s="2"/>
    </row>
    <row r="1433" spans="1:21" x14ac:dyDescent="0.4">
      <c r="A1433" s="2"/>
      <c r="B1433" s="2"/>
      <c r="C1433" s="14" t="str">
        <f t="shared" si="22"/>
        <v/>
      </c>
      <c r="D1433" s="2"/>
      <c r="E1433" s="2"/>
      <c r="F1433" s="2"/>
      <c r="G1433" s="2"/>
      <c r="H1433" s="2"/>
      <c r="I1433" s="2"/>
      <c r="J1433" s="2"/>
      <c r="K1433" s="2"/>
      <c r="L1433" s="2"/>
      <c r="M1433" s="2"/>
      <c r="N1433" s="2"/>
      <c r="O1433" s="2"/>
      <c r="P1433" s="2"/>
      <c r="Q1433" s="2"/>
      <c r="R1433" s="2"/>
      <c r="S1433" s="2"/>
      <c r="T1433" s="2"/>
      <c r="U1433" s="2"/>
    </row>
    <row r="1434" spans="1:21" x14ac:dyDescent="0.4">
      <c r="A1434" s="2"/>
      <c r="B1434" s="2"/>
      <c r="C1434" s="14" t="str">
        <f t="shared" si="22"/>
        <v/>
      </c>
      <c r="D1434" s="2"/>
      <c r="E1434" s="2"/>
      <c r="F1434" s="2"/>
      <c r="G1434" s="2"/>
      <c r="H1434" s="2"/>
      <c r="I1434" s="2"/>
      <c r="J1434" s="2"/>
      <c r="K1434" s="2"/>
      <c r="L1434" s="2"/>
      <c r="M1434" s="2"/>
      <c r="N1434" s="2"/>
      <c r="O1434" s="2"/>
      <c r="P1434" s="2"/>
      <c r="Q1434" s="2"/>
      <c r="R1434" s="2"/>
      <c r="S1434" s="2"/>
      <c r="T1434" s="2"/>
      <c r="U1434" s="2"/>
    </row>
    <row r="1435" spans="1:21" x14ac:dyDescent="0.4">
      <c r="A1435" s="2"/>
      <c r="B1435" s="2"/>
      <c r="C1435" s="14" t="str">
        <f t="shared" si="22"/>
        <v/>
      </c>
      <c r="D1435" s="2"/>
      <c r="E1435" s="2"/>
      <c r="F1435" s="2"/>
      <c r="G1435" s="2"/>
      <c r="H1435" s="2"/>
      <c r="I1435" s="2"/>
      <c r="J1435" s="2"/>
      <c r="K1435" s="2"/>
      <c r="L1435" s="2"/>
      <c r="M1435" s="2"/>
      <c r="N1435" s="2"/>
      <c r="O1435" s="2"/>
      <c r="P1435" s="2"/>
      <c r="Q1435" s="2"/>
      <c r="R1435" s="2"/>
      <c r="S1435" s="2"/>
      <c r="T1435" s="2"/>
      <c r="U1435" s="2"/>
    </row>
    <row r="1436" spans="1:21" x14ac:dyDescent="0.4">
      <c r="A1436" s="2"/>
      <c r="B1436" s="2"/>
      <c r="C1436" s="14" t="str">
        <f t="shared" si="22"/>
        <v/>
      </c>
      <c r="D1436" s="2"/>
      <c r="E1436" s="2"/>
      <c r="F1436" s="2"/>
      <c r="G1436" s="2"/>
      <c r="H1436" s="2"/>
      <c r="I1436" s="2"/>
      <c r="J1436" s="2"/>
      <c r="K1436" s="2"/>
      <c r="L1436" s="2"/>
      <c r="M1436" s="2"/>
      <c r="N1436" s="2"/>
      <c r="O1436" s="2"/>
      <c r="P1436" s="2"/>
      <c r="Q1436" s="2"/>
      <c r="R1436" s="2"/>
      <c r="S1436" s="2"/>
      <c r="T1436" s="2"/>
      <c r="U1436" s="2"/>
    </row>
    <row r="1437" spans="1:21" x14ac:dyDescent="0.4">
      <c r="A1437" s="2"/>
      <c r="B1437" s="2"/>
      <c r="C1437" s="14" t="str">
        <f t="shared" si="22"/>
        <v/>
      </c>
      <c r="D1437" s="2"/>
      <c r="E1437" s="2"/>
      <c r="F1437" s="2"/>
      <c r="G1437" s="2"/>
      <c r="H1437" s="2"/>
      <c r="I1437" s="2"/>
      <c r="J1437" s="2"/>
      <c r="K1437" s="2"/>
      <c r="L1437" s="2"/>
      <c r="M1437" s="2"/>
      <c r="N1437" s="2"/>
      <c r="O1437" s="2"/>
      <c r="P1437" s="2"/>
      <c r="Q1437" s="2"/>
      <c r="R1437" s="2"/>
      <c r="S1437" s="2"/>
      <c r="T1437" s="2"/>
      <c r="U1437" s="2"/>
    </row>
    <row r="1438" spans="1:21" x14ac:dyDescent="0.4">
      <c r="A1438" s="2"/>
      <c r="B1438" s="2"/>
      <c r="C1438" s="14" t="str">
        <f t="shared" si="22"/>
        <v/>
      </c>
      <c r="D1438" s="2"/>
      <c r="E1438" s="2"/>
      <c r="F1438" s="2"/>
      <c r="G1438" s="2"/>
      <c r="H1438" s="2"/>
      <c r="I1438" s="2"/>
      <c r="J1438" s="2"/>
      <c r="K1438" s="2"/>
      <c r="L1438" s="2"/>
      <c r="M1438" s="2"/>
      <c r="N1438" s="2"/>
      <c r="O1438" s="2"/>
      <c r="P1438" s="2"/>
      <c r="Q1438" s="2"/>
      <c r="R1438" s="2"/>
      <c r="S1438" s="2"/>
      <c r="T1438" s="2"/>
      <c r="U1438" s="2"/>
    </row>
    <row r="1439" spans="1:21" x14ac:dyDescent="0.4">
      <c r="A1439" s="2"/>
      <c r="B1439" s="2"/>
      <c r="C1439" s="14" t="str">
        <f t="shared" si="22"/>
        <v/>
      </c>
      <c r="D1439" s="2"/>
      <c r="E1439" s="2"/>
      <c r="F1439" s="2"/>
      <c r="G1439" s="2"/>
      <c r="H1439" s="2"/>
      <c r="I1439" s="2"/>
      <c r="J1439" s="2"/>
      <c r="K1439" s="2"/>
      <c r="L1439" s="2"/>
      <c r="M1439" s="2"/>
      <c r="N1439" s="2"/>
      <c r="O1439" s="2"/>
      <c r="P1439" s="2"/>
      <c r="Q1439" s="2"/>
      <c r="R1439" s="2"/>
      <c r="S1439" s="2"/>
      <c r="T1439" s="2"/>
      <c r="U1439" s="2"/>
    </row>
    <row r="1440" spans="1:21" x14ac:dyDescent="0.4">
      <c r="A1440" s="2"/>
      <c r="B1440" s="2"/>
      <c r="C1440" s="14" t="str">
        <f t="shared" si="22"/>
        <v/>
      </c>
      <c r="D1440" s="2"/>
      <c r="E1440" s="2"/>
      <c r="F1440" s="2"/>
      <c r="G1440" s="2"/>
      <c r="H1440" s="2"/>
      <c r="I1440" s="2"/>
      <c r="J1440" s="2"/>
      <c r="K1440" s="2"/>
      <c r="L1440" s="2"/>
      <c r="M1440" s="2"/>
      <c r="N1440" s="2"/>
      <c r="O1440" s="2"/>
      <c r="P1440" s="2"/>
      <c r="Q1440" s="2"/>
      <c r="R1440" s="2"/>
      <c r="S1440" s="2"/>
      <c r="T1440" s="2"/>
      <c r="U1440" s="2"/>
    </row>
    <row r="1441" spans="1:21" x14ac:dyDescent="0.4">
      <c r="A1441" s="2"/>
      <c r="B1441" s="2"/>
      <c r="C1441" s="14" t="str">
        <f t="shared" si="22"/>
        <v/>
      </c>
      <c r="D1441" s="2"/>
      <c r="E1441" s="2"/>
      <c r="F1441" s="2"/>
      <c r="G1441" s="2"/>
      <c r="H1441" s="2"/>
      <c r="I1441" s="2"/>
      <c r="J1441" s="2"/>
      <c r="K1441" s="2"/>
      <c r="L1441" s="2"/>
      <c r="M1441" s="2"/>
      <c r="N1441" s="2"/>
      <c r="O1441" s="2"/>
      <c r="P1441" s="2"/>
      <c r="Q1441" s="2"/>
      <c r="R1441" s="2"/>
      <c r="S1441" s="2"/>
      <c r="T1441" s="2"/>
      <c r="U1441" s="2"/>
    </row>
    <row r="1442" spans="1:21" x14ac:dyDescent="0.4">
      <c r="A1442" s="2"/>
      <c r="B1442" s="2"/>
      <c r="C1442" s="14" t="str">
        <f t="shared" si="22"/>
        <v/>
      </c>
      <c r="D1442" s="2"/>
      <c r="E1442" s="2"/>
      <c r="F1442" s="2"/>
      <c r="G1442" s="2"/>
      <c r="H1442" s="2"/>
      <c r="I1442" s="2"/>
      <c r="J1442" s="2"/>
      <c r="K1442" s="2"/>
      <c r="L1442" s="2"/>
      <c r="M1442" s="2"/>
      <c r="N1442" s="2"/>
      <c r="O1442" s="2"/>
      <c r="P1442" s="2"/>
      <c r="Q1442" s="2"/>
      <c r="R1442" s="2"/>
      <c r="S1442" s="2"/>
      <c r="T1442" s="2"/>
      <c r="U1442" s="2"/>
    </row>
    <row r="1443" spans="1:21" x14ac:dyDescent="0.4">
      <c r="A1443" s="2"/>
      <c r="B1443" s="2"/>
      <c r="C1443" s="14" t="str">
        <f t="shared" si="22"/>
        <v/>
      </c>
      <c r="D1443" s="2"/>
      <c r="E1443" s="2"/>
      <c r="F1443" s="2"/>
      <c r="G1443" s="2"/>
      <c r="H1443" s="2"/>
      <c r="I1443" s="2"/>
      <c r="J1443" s="2"/>
      <c r="K1443" s="2"/>
      <c r="L1443" s="2"/>
      <c r="M1443" s="2"/>
      <c r="N1443" s="2"/>
      <c r="O1443" s="2"/>
      <c r="P1443" s="2"/>
      <c r="Q1443" s="2"/>
      <c r="R1443" s="2"/>
      <c r="S1443" s="2"/>
      <c r="T1443" s="2"/>
      <c r="U1443" s="2"/>
    </row>
    <row r="1444" spans="1:21" x14ac:dyDescent="0.4">
      <c r="A1444" s="2"/>
      <c r="B1444" s="2"/>
      <c r="C1444" s="14" t="str">
        <f t="shared" si="22"/>
        <v/>
      </c>
      <c r="D1444" s="2"/>
      <c r="E1444" s="2"/>
      <c r="F1444" s="2"/>
      <c r="G1444" s="2"/>
      <c r="H1444" s="2"/>
      <c r="I1444" s="2"/>
      <c r="J1444" s="2"/>
      <c r="K1444" s="2"/>
      <c r="L1444" s="2"/>
      <c r="M1444" s="2"/>
      <c r="N1444" s="2"/>
      <c r="O1444" s="2"/>
      <c r="P1444" s="2"/>
      <c r="Q1444" s="2"/>
      <c r="R1444" s="2"/>
      <c r="S1444" s="2"/>
      <c r="T1444" s="2"/>
      <c r="U1444" s="2"/>
    </row>
    <row r="1445" spans="1:21" x14ac:dyDescent="0.4">
      <c r="A1445" s="2"/>
      <c r="B1445" s="2"/>
      <c r="C1445" s="14" t="str">
        <f t="shared" si="22"/>
        <v/>
      </c>
      <c r="D1445" s="2"/>
      <c r="E1445" s="2"/>
      <c r="F1445" s="2"/>
      <c r="G1445" s="2"/>
      <c r="H1445" s="2"/>
      <c r="I1445" s="2"/>
      <c r="J1445" s="2"/>
      <c r="K1445" s="2"/>
      <c r="L1445" s="2"/>
      <c r="M1445" s="2"/>
      <c r="N1445" s="2"/>
      <c r="O1445" s="2"/>
      <c r="P1445" s="2"/>
      <c r="Q1445" s="2"/>
      <c r="R1445" s="2"/>
      <c r="S1445" s="2"/>
      <c r="T1445" s="2"/>
      <c r="U1445" s="2"/>
    </row>
    <row r="1446" spans="1:21" x14ac:dyDescent="0.4">
      <c r="A1446" s="2"/>
      <c r="B1446" s="2"/>
      <c r="C1446" s="14" t="str">
        <f t="shared" si="22"/>
        <v/>
      </c>
      <c r="D1446" s="2"/>
      <c r="E1446" s="2"/>
      <c r="F1446" s="2"/>
      <c r="G1446" s="2"/>
      <c r="H1446" s="2"/>
      <c r="I1446" s="2"/>
      <c r="J1446" s="2"/>
      <c r="K1446" s="2"/>
      <c r="L1446" s="2"/>
      <c r="M1446" s="2"/>
      <c r="N1446" s="2"/>
      <c r="O1446" s="2"/>
      <c r="P1446" s="2"/>
      <c r="Q1446" s="2"/>
      <c r="R1446" s="2"/>
      <c r="S1446" s="2"/>
      <c r="T1446" s="2"/>
      <c r="U1446" s="2"/>
    </row>
    <row r="1447" spans="1:21" x14ac:dyDescent="0.4">
      <c r="A1447" s="2"/>
      <c r="B1447" s="2"/>
      <c r="C1447" s="14" t="str">
        <f t="shared" si="22"/>
        <v/>
      </c>
      <c r="D1447" s="2"/>
      <c r="E1447" s="2"/>
      <c r="F1447" s="2"/>
      <c r="G1447" s="2"/>
      <c r="H1447" s="2"/>
      <c r="I1447" s="2"/>
      <c r="J1447" s="2"/>
      <c r="K1447" s="2"/>
      <c r="L1447" s="2"/>
      <c r="M1447" s="2"/>
      <c r="N1447" s="2"/>
      <c r="O1447" s="2"/>
      <c r="P1447" s="2"/>
      <c r="Q1447" s="2"/>
      <c r="R1447" s="2"/>
      <c r="S1447" s="2"/>
      <c r="T1447" s="2"/>
      <c r="U1447" s="2"/>
    </row>
    <row r="1448" spans="1:21" x14ac:dyDescent="0.4">
      <c r="A1448" s="2"/>
      <c r="B1448" s="2"/>
      <c r="C1448" s="14" t="str">
        <f t="shared" si="22"/>
        <v/>
      </c>
      <c r="D1448" s="2"/>
      <c r="E1448" s="2"/>
      <c r="F1448" s="2"/>
      <c r="G1448" s="2"/>
      <c r="H1448" s="2"/>
      <c r="I1448" s="2"/>
      <c r="J1448" s="2"/>
      <c r="K1448" s="2"/>
      <c r="L1448" s="2"/>
      <c r="M1448" s="2"/>
      <c r="N1448" s="2"/>
      <c r="O1448" s="2"/>
      <c r="P1448" s="2"/>
      <c r="Q1448" s="2"/>
      <c r="R1448" s="2"/>
      <c r="S1448" s="2"/>
      <c r="T1448" s="2"/>
      <c r="U1448" s="2"/>
    </row>
    <row r="1449" spans="1:21" x14ac:dyDescent="0.4">
      <c r="A1449" s="2"/>
      <c r="B1449" s="2"/>
      <c r="C1449" s="14" t="str">
        <f t="shared" si="22"/>
        <v/>
      </c>
      <c r="D1449" s="2"/>
      <c r="E1449" s="2"/>
      <c r="F1449" s="2"/>
      <c r="G1449" s="2"/>
      <c r="H1449" s="2"/>
      <c r="I1449" s="2"/>
      <c r="J1449" s="2"/>
      <c r="K1449" s="2"/>
      <c r="L1449" s="2"/>
      <c r="M1449" s="2"/>
      <c r="N1449" s="2"/>
      <c r="O1449" s="2"/>
      <c r="P1449" s="2"/>
      <c r="Q1449" s="2"/>
      <c r="R1449" s="2"/>
      <c r="S1449" s="2"/>
      <c r="T1449" s="2"/>
      <c r="U1449" s="2"/>
    </row>
    <row r="1450" spans="1:21" x14ac:dyDescent="0.4">
      <c r="A1450" s="2"/>
      <c r="B1450" s="2"/>
      <c r="C1450" s="14" t="str">
        <f t="shared" si="22"/>
        <v/>
      </c>
      <c r="D1450" s="2"/>
      <c r="E1450" s="2"/>
      <c r="F1450" s="2"/>
      <c r="G1450" s="2"/>
      <c r="H1450" s="2"/>
      <c r="I1450" s="2"/>
      <c r="J1450" s="2"/>
      <c r="K1450" s="2"/>
      <c r="L1450" s="2"/>
      <c r="M1450" s="2"/>
      <c r="N1450" s="2"/>
      <c r="O1450" s="2"/>
      <c r="P1450" s="2"/>
      <c r="Q1450" s="2"/>
      <c r="R1450" s="2"/>
      <c r="S1450" s="2"/>
      <c r="T1450" s="2"/>
      <c r="U1450" s="2"/>
    </row>
    <row r="1451" spans="1:21" x14ac:dyDescent="0.4">
      <c r="A1451" s="2"/>
      <c r="B1451" s="2"/>
      <c r="C1451" s="14" t="str">
        <f t="shared" si="22"/>
        <v/>
      </c>
      <c r="D1451" s="2"/>
      <c r="E1451" s="2"/>
      <c r="F1451" s="2"/>
      <c r="G1451" s="2"/>
      <c r="H1451" s="2"/>
      <c r="I1451" s="2"/>
      <c r="J1451" s="2"/>
      <c r="K1451" s="2"/>
      <c r="L1451" s="2"/>
      <c r="M1451" s="2"/>
      <c r="N1451" s="2"/>
      <c r="O1451" s="2"/>
      <c r="P1451" s="2"/>
      <c r="Q1451" s="2"/>
      <c r="R1451" s="2"/>
      <c r="S1451" s="2"/>
      <c r="T1451" s="2"/>
      <c r="U1451" s="2"/>
    </row>
    <row r="1452" spans="1:21" x14ac:dyDescent="0.4">
      <c r="A1452" s="2"/>
      <c r="B1452" s="2"/>
      <c r="C1452" s="14" t="str">
        <f t="shared" si="22"/>
        <v/>
      </c>
      <c r="D1452" s="2"/>
      <c r="E1452" s="2"/>
      <c r="F1452" s="2"/>
      <c r="G1452" s="2"/>
      <c r="H1452" s="2"/>
      <c r="I1452" s="2"/>
      <c r="J1452" s="2"/>
      <c r="K1452" s="2"/>
      <c r="L1452" s="2"/>
      <c r="M1452" s="2"/>
      <c r="N1452" s="2"/>
      <c r="O1452" s="2"/>
      <c r="P1452" s="2"/>
      <c r="Q1452" s="2"/>
      <c r="R1452" s="2"/>
      <c r="S1452" s="2"/>
      <c r="T1452" s="2"/>
      <c r="U1452" s="2"/>
    </row>
    <row r="1453" spans="1:21" x14ac:dyDescent="0.4">
      <c r="A1453" s="2"/>
      <c r="B1453" s="2"/>
      <c r="C1453" s="14" t="str">
        <f t="shared" si="22"/>
        <v/>
      </c>
      <c r="D1453" s="2"/>
      <c r="E1453" s="2"/>
      <c r="F1453" s="2"/>
      <c r="G1453" s="2"/>
      <c r="H1453" s="2"/>
      <c r="I1453" s="2"/>
      <c r="J1453" s="2"/>
      <c r="K1453" s="2"/>
      <c r="L1453" s="2"/>
      <c r="M1453" s="2"/>
      <c r="N1453" s="2"/>
      <c r="O1453" s="2"/>
      <c r="P1453" s="2"/>
      <c r="Q1453" s="2"/>
      <c r="R1453" s="2"/>
      <c r="S1453" s="2"/>
      <c r="T1453" s="2"/>
      <c r="U1453" s="2"/>
    </row>
    <row r="1454" spans="1:21" x14ac:dyDescent="0.4">
      <c r="A1454" s="2"/>
      <c r="B1454" s="2"/>
      <c r="C1454" s="14" t="str">
        <f t="shared" si="22"/>
        <v/>
      </c>
      <c r="D1454" s="2"/>
      <c r="E1454" s="2"/>
      <c r="F1454" s="2"/>
      <c r="G1454" s="2"/>
      <c r="H1454" s="2"/>
      <c r="I1454" s="2"/>
      <c r="J1454" s="2"/>
      <c r="K1454" s="2"/>
      <c r="L1454" s="2"/>
      <c r="M1454" s="2"/>
      <c r="N1454" s="2"/>
      <c r="O1454" s="2"/>
      <c r="P1454" s="2"/>
      <c r="Q1454" s="2"/>
      <c r="R1454" s="2"/>
      <c r="S1454" s="2"/>
      <c r="T1454" s="2"/>
      <c r="U1454" s="2"/>
    </row>
    <row r="1455" spans="1:21" x14ac:dyDescent="0.4">
      <c r="A1455" s="2"/>
      <c r="B1455" s="2"/>
      <c r="C1455" s="14" t="str">
        <f t="shared" si="22"/>
        <v/>
      </c>
      <c r="D1455" s="2"/>
      <c r="E1455" s="2"/>
      <c r="F1455" s="2"/>
      <c r="G1455" s="2"/>
      <c r="H1455" s="2"/>
      <c r="I1455" s="2"/>
      <c r="J1455" s="2"/>
      <c r="K1455" s="2"/>
      <c r="L1455" s="2"/>
      <c r="M1455" s="2"/>
      <c r="N1455" s="2"/>
      <c r="O1455" s="2"/>
      <c r="P1455" s="2"/>
      <c r="Q1455" s="2"/>
      <c r="R1455" s="2"/>
      <c r="S1455" s="2"/>
      <c r="T1455" s="2"/>
      <c r="U1455" s="2"/>
    </row>
    <row r="1456" spans="1:21" x14ac:dyDescent="0.4">
      <c r="A1456" s="2"/>
      <c r="B1456" s="2"/>
      <c r="C1456" s="14" t="str">
        <f t="shared" si="22"/>
        <v/>
      </c>
      <c r="D1456" s="2"/>
      <c r="E1456" s="2"/>
      <c r="F1456" s="2"/>
      <c r="G1456" s="2"/>
      <c r="H1456" s="2"/>
      <c r="I1456" s="2"/>
      <c r="J1456" s="2"/>
      <c r="K1456" s="2"/>
      <c r="L1456" s="2"/>
      <c r="M1456" s="2"/>
      <c r="N1456" s="2"/>
      <c r="O1456" s="2"/>
      <c r="P1456" s="2"/>
      <c r="Q1456" s="2"/>
      <c r="R1456" s="2"/>
      <c r="S1456" s="2"/>
      <c r="T1456" s="2"/>
      <c r="U1456" s="2"/>
    </row>
    <row r="1457" spans="1:21" x14ac:dyDescent="0.4">
      <c r="A1457" s="2"/>
      <c r="B1457" s="2"/>
      <c r="C1457" s="14" t="str">
        <f t="shared" si="22"/>
        <v/>
      </c>
      <c r="D1457" s="2"/>
      <c r="E1457" s="2"/>
      <c r="F1457" s="2"/>
      <c r="G1457" s="2"/>
      <c r="H1457" s="2"/>
      <c r="I1457" s="2"/>
      <c r="J1457" s="2"/>
      <c r="K1457" s="2"/>
      <c r="L1457" s="2"/>
      <c r="M1457" s="2"/>
      <c r="N1457" s="2"/>
      <c r="O1457" s="2"/>
      <c r="P1457" s="2"/>
      <c r="Q1457" s="2"/>
      <c r="R1457" s="2"/>
      <c r="S1457" s="2"/>
      <c r="T1457" s="2"/>
      <c r="U1457" s="2"/>
    </row>
    <row r="1458" spans="1:21" x14ac:dyDescent="0.4">
      <c r="A1458" s="2"/>
      <c r="B1458" s="2"/>
      <c r="C1458" s="14" t="str">
        <f t="shared" si="22"/>
        <v/>
      </c>
      <c r="D1458" s="2"/>
      <c r="E1458" s="2"/>
      <c r="F1458" s="2"/>
      <c r="G1458" s="2"/>
      <c r="H1458" s="2"/>
      <c r="I1458" s="2"/>
      <c r="J1458" s="2"/>
      <c r="K1458" s="2"/>
      <c r="L1458" s="2"/>
      <c r="M1458" s="2"/>
      <c r="N1458" s="2"/>
      <c r="O1458" s="2"/>
      <c r="P1458" s="2"/>
      <c r="Q1458" s="2"/>
      <c r="R1458" s="2"/>
      <c r="S1458" s="2"/>
      <c r="T1458" s="2"/>
      <c r="U1458" s="2"/>
    </row>
    <row r="1459" spans="1:21" x14ac:dyDescent="0.4">
      <c r="A1459" s="2"/>
      <c r="B1459" s="2"/>
      <c r="C1459" s="14" t="str">
        <f t="shared" si="22"/>
        <v/>
      </c>
      <c r="D1459" s="2"/>
      <c r="E1459" s="2"/>
      <c r="F1459" s="2"/>
      <c r="G1459" s="2"/>
      <c r="H1459" s="2"/>
      <c r="I1459" s="2"/>
      <c r="J1459" s="2"/>
      <c r="K1459" s="2"/>
      <c r="L1459" s="2"/>
      <c r="M1459" s="2"/>
      <c r="N1459" s="2"/>
      <c r="O1459" s="2"/>
      <c r="P1459" s="2"/>
      <c r="Q1459" s="2"/>
      <c r="R1459" s="2"/>
      <c r="S1459" s="2"/>
      <c r="T1459" s="2"/>
      <c r="U1459" s="2"/>
    </row>
    <row r="1460" spans="1:21" x14ac:dyDescent="0.4">
      <c r="A1460" s="2"/>
      <c r="B1460" s="2"/>
      <c r="C1460" s="14" t="str">
        <f t="shared" si="22"/>
        <v/>
      </c>
      <c r="D1460" s="2"/>
      <c r="E1460" s="2"/>
      <c r="F1460" s="2"/>
      <c r="G1460" s="2"/>
      <c r="H1460" s="2"/>
      <c r="I1460" s="2"/>
      <c r="J1460" s="2"/>
      <c r="K1460" s="2"/>
      <c r="L1460" s="2"/>
      <c r="M1460" s="2"/>
      <c r="N1460" s="2"/>
      <c r="O1460" s="2"/>
      <c r="P1460" s="2"/>
      <c r="Q1460" s="2"/>
      <c r="R1460" s="2"/>
      <c r="S1460" s="2"/>
      <c r="T1460" s="2"/>
      <c r="U1460" s="2"/>
    </row>
    <row r="1461" spans="1:21" x14ac:dyDescent="0.4">
      <c r="A1461" s="2"/>
      <c r="B1461" s="2"/>
      <c r="C1461" s="14" t="str">
        <f t="shared" si="22"/>
        <v/>
      </c>
      <c r="D1461" s="2"/>
      <c r="E1461" s="2"/>
      <c r="F1461" s="2"/>
      <c r="G1461" s="2"/>
      <c r="H1461" s="2"/>
      <c r="I1461" s="2"/>
      <c r="J1461" s="2"/>
      <c r="K1461" s="2"/>
      <c r="L1461" s="2"/>
      <c r="M1461" s="2"/>
      <c r="N1461" s="2"/>
      <c r="O1461" s="2"/>
      <c r="P1461" s="2"/>
      <c r="Q1461" s="2"/>
      <c r="R1461" s="2"/>
      <c r="S1461" s="2"/>
      <c r="T1461" s="2"/>
      <c r="U1461" s="2"/>
    </row>
    <row r="1462" spans="1:21" x14ac:dyDescent="0.4">
      <c r="A1462" s="2"/>
      <c r="B1462" s="2"/>
      <c r="C1462" s="14" t="str">
        <f t="shared" si="22"/>
        <v/>
      </c>
      <c r="D1462" s="2"/>
      <c r="E1462" s="2"/>
      <c r="F1462" s="2"/>
      <c r="G1462" s="2"/>
      <c r="H1462" s="2"/>
      <c r="I1462" s="2"/>
      <c r="J1462" s="2"/>
      <c r="K1462" s="2"/>
      <c r="L1462" s="2"/>
      <c r="M1462" s="2"/>
      <c r="N1462" s="2"/>
      <c r="O1462" s="2"/>
      <c r="P1462" s="2"/>
      <c r="Q1462" s="2"/>
      <c r="R1462" s="2"/>
      <c r="S1462" s="2"/>
      <c r="T1462" s="2"/>
      <c r="U1462" s="2"/>
    </row>
    <row r="1463" spans="1:21" x14ac:dyDescent="0.4">
      <c r="A1463" s="2"/>
      <c r="B1463" s="2"/>
      <c r="C1463" s="14" t="str">
        <f t="shared" si="22"/>
        <v/>
      </c>
      <c r="D1463" s="2"/>
      <c r="E1463" s="2"/>
      <c r="F1463" s="2"/>
      <c r="G1463" s="2"/>
      <c r="H1463" s="2"/>
      <c r="I1463" s="2"/>
      <c r="J1463" s="2"/>
      <c r="K1463" s="2"/>
      <c r="L1463" s="2"/>
      <c r="M1463" s="2"/>
      <c r="N1463" s="2"/>
      <c r="O1463" s="2"/>
      <c r="P1463" s="2"/>
      <c r="Q1463" s="2"/>
      <c r="R1463" s="2"/>
      <c r="S1463" s="2"/>
      <c r="T1463" s="2"/>
      <c r="U1463" s="2"/>
    </row>
    <row r="1464" spans="1:21" x14ac:dyDescent="0.4">
      <c r="A1464" s="2"/>
      <c r="B1464" s="2"/>
      <c r="C1464" s="14" t="str">
        <f t="shared" si="22"/>
        <v/>
      </c>
      <c r="D1464" s="2"/>
      <c r="E1464" s="2"/>
      <c r="F1464" s="2"/>
      <c r="G1464" s="2"/>
      <c r="H1464" s="2"/>
      <c r="I1464" s="2"/>
      <c r="J1464" s="2"/>
      <c r="K1464" s="2"/>
      <c r="L1464" s="2"/>
      <c r="M1464" s="2"/>
      <c r="N1464" s="2"/>
      <c r="O1464" s="2"/>
      <c r="P1464" s="2"/>
      <c r="Q1464" s="2"/>
      <c r="R1464" s="2"/>
      <c r="S1464" s="2"/>
      <c r="T1464" s="2"/>
      <c r="U1464" s="2"/>
    </row>
    <row r="1465" spans="1:21" x14ac:dyDescent="0.4">
      <c r="A1465" s="2"/>
      <c r="B1465" s="2"/>
      <c r="C1465" s="14" t="str">
        <f t="shared" si="22"/>
        <v/>
      </c>
      <c r="D1465" s="2"/>
      <c r="E1465" s="2"/>
      <c r="F1465" s="2"/>
      <c r="G1465" s="2"/>
      <c r="H1465" s="2"/>
      <c r="I1465" s="2"/>
      <c r="J1465" s="2"/>
      <c r="K1465" s="2"/>
      <c r="L1465" s="2"/>
      <c r="M1465" s="2"/>
      <c r="N1465" s="2"/>
      <c r="O1465" s="2"/>
      <c r="P1465" s="2"/>
      <c r="Q1465" s="2"/>
      <c r="R1465" s="2"/>
      <c r="S1465" s="2"/>
      <c r="T1465" s="2"/>
      <c r="U1465" s="2"/>
    </row>
    <row r="1466" spans="1:21" x14ac:dyDescent="0.4">
      <c r="A1466" s="2"/>
      <c r="B1466" s="2"/>
      <c r="C1466" s="14" t="str">
        <f t="shared" si="22"/>
        <v/>
      </c>
      <c r="D1466" s="2"/>
      <c r="E1466" s="2"/>
      <c r="F1466" s="2"/>
      <c r="G1466" s="2"/>
      <c r="H1466" s="2"/>
      <c r="I1466" s="2"/>
      <c r="J1466" s="2"/>
      <c r="K1466" s="2"/>
      <c r="L1466" s="2"/>
      <c r="M1466" s="2"/>
      <c r="N1466" s="2"/>
      <c r="O1466" s="2"/>
      <c r="P1466" s="2"/>
      <c r="Q1466" s="2"/>
      <c r="R1466" s="2"/>
      <c r="S1466" s="2"/>
      <c r="T1466" s="2"/>
      <c r="U1466" s="2"/>
    </row>
    <row r="1467" spans="1:21" x14ac:dyDescent="0.4">
      <c r="A1467" s="2"/>
      <c r="B1467" s="2"/>
      <c r="C1467" s="14" t="str">
        <f t="shared" si="22"/>
        <v/>
      </c>
      <c r="D1467" s="2"/>
      <c r="E1467" s="2"/>
      <c r="F1467" s="2"/>
      <c r="G1467" s="2"/>
      <c r="H1467" s="2"/>
      <c r="I1467" s="2"/>
      <c r="J1467" s="2"/>
      <c r="K1467" s="2"/>
      <c r="L1467" s="2"/>
      <c r="M1467" s="2"/>
      <c r="N1467" s="2"/>
      <c r="O1467" s="2"/>
      <c r="P1467" s="2"/>
      <c r="Q1467" s="2"/>
      <c r="R1467" s="2"/>
      <c r="S1467" s="2"/>
      <c r="T1467" s="2"/>
      <c r="U1467" s="2"/>
    </row>
    <row r="1468" spans="1:21" x14ac:dyDescent="0.4">
      <c r="A1468" s="2"/>
      <c r="B1468" s="2"/>
      <c r="C1468" s="14" t="str">
        <f t="shared" si="22"/>
        <v/>
      </c>
      <c r="D1468" s="2"/>
      <c r="E1468" s="2"/>
      <c r="F1468" s="2"/>
      <c r="G1468" s="2"/>
      <c r="H1468" s="2"/>
      <c r="I1468" s="2"/>
      <c r="J1468" s="2"/>
      <c r="K1468" s="2"/>
      <c r="L1468" s="2"/>
      <c r="M1468" s="2"/>
      <c r="N1468" s="2"/>
      <c r="O1468" s="2"/>
      <c r="P1468" s="2"/>
      <c r="Q1468" s="2"/>
      <c r="R1468" s="2"/>
      <c r="S1468" s="2"/>
      <c r="T1468" s="2"/>
      <c r="U1468" s="2"/>
    </row>
    <row r="1469" spans="1:21" x14ac:dyDescent="0.4">
      <c r="A1469" s="2"/>
      <c r="B1469" s="2"/>
      <c r="C1469" s="14" t="str">
        <f t="shared" si="22"/>
        <v/>
      </c>
      <c r="D1469" s="2"/>
      <c r="E1469" s="2"/>
      <c r="F1469" s="2"/>
      <c r="G1469" s="2"/>
      <c r="H1469" s="2"/>
      <c r="I1469" s="2"/>
      <c r="J1469" s="2"/>
      <c r="K1469" s="2"/>
      <c r="L1469" s="2"/>
      <c r="M1469" s="2"/>
      <c r="N1469" s="2"/>
      <c r="O1469" s="2"/>
      <c r="P1469" s="2"/>
      <c r="Q1469" s="2"/>
      <c r="R1469" s="2"/>
      <c r="S1469" s="2"/>
      <c r="T1469" s="2"/>
      <c r="U1469" s="2"/>
    </row>
    <row r="1470" spans="1:21" x14ac:dyDescent="0.4">
      <c r="A1470" s="2"/>
      <c r="B1470" s="2"/>
      <c r="C1470" s="14" t="str">
        <f t="shared" si="22"/>
        <v/>
      </c>
      <c r="D1470" s="2"/>
      <c r="E1470" s="2"/>
      <c r="F1470" s="2"/>
      <c r="G1470" s="2"/>
      <c r="H1470" s="2"/>
      <c r="I1470" s="2"/>
      <c r="J1470" s="2"/>
      <c r="K1470" s="2"/>
      <c r="L1470" s="2"/>
      <c r="M1470" s="2"/>
      <c r="N1470" s="2"/>
      <c r="O1470" s="2"/>
      <c r="P1470" s="2"/>
      <c r="Q1470" s="2"/>
      <c r="R1470" s="2"/>
      <c r="S1470" s="2"/>
      <c r="T1470" s="2"/>
      <c r="U1470" s="2"/>
    </row>
  </sheetData>
  <sheetProtection algorithmName="SHA-512" hashValue="X4Iqh5dUh7eZqZecl+P7OCxdTN1oSHMbmz+clvZi5lQv+Gl3PzD6tjsvTcyt93X2mXLp1qJ620LvAZUf1iMSYg==" saltValue="Z2tsVpCmf3+WcX8Xu/UKQQ==" spinCount="100000" sheet="1" formatCells="0" formatRows="0" sort="0"/>
  <sortState xmlns:xlrd2="http://schemas.microsoft.com/office/spreadsheetml/2017/richdata2" ref="A5:V17">
    <sortCondition ref="A5"/>
  </sortState>
  <mergeCells count="9">
    <mergeCell ref="J3:U3"/>
    <mergeCell ref="I3:I4"/>
    <mergeCell ref="B3:B4"/>
    <mergeCell ref="A3:A4"/>
    <mergeCell ref="F3:F4"/>
    <mergeCell ref="G3:H3"/>
    <mergeCell ref="D3:D4"/>
    <mergeCell ref="C3:C4"/>
    <mergeCell ref="E3:E4"/>
  </mergeCells>
  <dataValidations count="3">
    <dataValidation type="whole" allowBlank="1" showInputMessage="1" showErrorMessage="1" sqref="J5:U500" xr:uid="{00000000-0002-0000-0100-000000000000}">
      <formula1>0</formula1>
      <formula2>31</formula2>
    </dataValidation>
    <dataValidation type="whole" allowBlank="1" showInputMessage="1" showErrorMessage="1" sqref="E5:E500" xr:uid="{00000000-0002-0000-0100-000001000000}">
      <formula1>1900</formula1>
      <formula2>3000</formula2>
    </dataValidation>
    <dataValidation type="whole" allowBlank="1" showInputMessage="1" showErrorMessage="1" sqref="B5:B1470" xr:uid="{00000000-0002-0000-0100-000002000000}">
      <formula1>1900</formula1>
      <formula2>2025</formula2>
    </dataValidation>
  </dataValidations>
  <pageMargins left="0.7" right="0.7" top="1.2" bottom="0.78740157499999996" header="0.3" footer="0.3"/>
  <pageSetup paperSize="9" scale="58" fitToHeight="0" orientation="landscape" r:id="rId1"/>
  <headerFooter differentFirst="1">
    <oddFooter>&amp;LVorlage Evaluation
Formular 2A-5-0-3&amp;CBezirk Schwaben
SG 2A&amp;RVersion 1
Seite &amp;P</oddFooter>
    <firstHeader>&amp;R&amp;G</firstHeader>
    <firstFooter>&amp;LAnlage 3-1
Besucher Evaluation &amp;CBezirk Schwaben
SG 2A&amp;RStand 01.01.2026
Seite &amp;P</firstFooter>
  </headerFooter>
  <legacy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3000000}">
          <x14:formula1>
            <xm:f>Tabelle1!$A$38:$A$44</xm:f>
          </x14:formula1>
          <xm:sqref>F5:F500</xm:sqref>
        </x14:dataValidation>
        <x14:dataValidation type="list" allowBlank="1" showInputMessage="1" showErrorMessage="1" xr:uid="{00000000-0002-0000-0100-000004000000}">
          <x14:formula1>
            <xm:f>Tabelle1!$B$38:$B$46</xm:f>
          </x14:formula1>
          <xm:sqref>I5:I500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308"/>
  <sheetViews>
    <sheetView view="pageLayout" zoomScale="85" zoomScaleNormal="100" zoomScalePageLayoutView="85" workbookViewId="0">
      <selection activeCell="D7" sqref="D7"/>
    </sheetView>
  </sheetViews>
  <sheetFormatPr baseColWidth="10" defaultRowHeight="16.8" x14ac:dyDescent="0.4"/>
  <cols>
    <col min="1" max="1" width="13.5" customWidth="1"/>
    <col min="2" max="3" width="26.59765625" customWidth="1"/>
    <col min="4" max="4" width="97.69921875" customWidth="1"/>
    <col min="5" max="5" width="15" customWidth="1"/>
  </cols>
  <sheetData>
    <row r="1" spans="1:7" ht="23.4" x14ac:dyDescent="0.55000000000000004">
      <c r="A1" s="16" t="str">
        <f>"Fahrtkostenaufstellung der "&amp;VLOOKUP(Deckblatt!B6,Tabelle1!A2:J28,2,FALSE)&amp;" in "&amp;VLOOKUP(Deckblatt!B6,Tabelle1!A2:J28,6,FALSE)</f>
        <v>Fahrtkostenaufstellung der - in -</v>
      </c>
      <c r="B1" s="16"/>
      <c r="C1" s="16"/>
      <c r="D1" s="16"/>
      <c r="E1" t="str">
        <f>Deckblatt!I1</f>
        <v>Jahr</v>
      </c>
      <c r="F1" s="16"/>
      <c r="G1" s="16"/>
    </row>
    <row r="3" spans="1:7" x14ac:dyDescent="0.4">
      <c r="A3" s="17" t="s">
        <v>80</v>
      </c>
      <c r="B3" s="17" t="s">
        <v>81</v>
      </c>
      <c r="C3" s="17" t="s">
        <v>82</v>
      </c>
      <c r="D3" s="17" t="s">
        <v>83</v>
      </c>
      <c r="E3" s="17" t="s">
        <v>84</v>
      </c>
      <c r="F3" t="s">
        <v>283</v>
      </c>
    </row>
    <row r="4" spans="1:7" x14ac:dyDescent="0.4">
      <c r="A4" s="79"/>
      <c r="B4" s="80"/>
      <c r="C4" s="80"/>
      <c r="D4" s="80"/>
      <c r="E4" s="84"/>
    </row>
    <row r="5" spans="1:7" x14ac:dyDescent="0.4">
      <c r="A5" s="79"/>
      <c r="B5" s="80"/>
      <c r="C5" s="80"/>
      <c r="D5" s="80"/>
      <c r="E5" s="84"/>
    </row>
    <row r="6" spans="1:7" x14ac:dyDescent="0.4">
      <c r="A6" s="79"/>
      <c r="B6" s="80"/>
      <c r="C6" s="80"/>
      <c r="D6" s="80"/>
      <c r="E6" s="84"/>
      <c r="F6" s="18"/>
    </row>
    <row r="7" spans="1:7" x14ac:dyDescent="0.4">
      <c r="A7" s="79"/>
      <c r="B7" s="80"/>
      <c r="C7" s="80"/>
      <c r="D7" s="80"/>
      <c r="E7" s="84"/>
      <c r="F7" s="18"/>
    </row>
    <row r="8" spans="1:7" x14ac:dyDescent="0.4">
      <c r="A8" s="79"/>
      <c r="B8" s="80"/>
      <c r="C8" s="80"/>
      <c r="D8" s="80"/>
      <c r="E8" s="84"/>
      <c r="F8" s="18"/>
    </row>
    <row r="9" spans="1:7" x14ac:dyDescent="0.4">
      <c r="A9" s="79"/>
      <c r="B9" s="80"/>
      <c r="C9" s="80"/>
      <c r="D9" s="80"/>
      <c r="E9" s="84"/>
      <c r="F9" s="18"/>
    </row>
    <row r="10" spans="1:7" x14ac:dyDescent="0.4">
      <c r="A10" s="80"/>
      <c r="B10" s="80"/>
      <c r="C10" s="80"/>
      <c r="D10" s="80"/>
      <c r="E10" s="84"/>
      <c r="F10" s="18"/>
    </row>
    <row r="11" spans="1:7" x14ac:dyDescent="0.4">
      <c r="A11" s="80"/>
      <c r="B11" s="80"/>
      <c r="C11" s="80"/>
      <c r="D11" s="80"/>
      <c r="E11" s="84"/>
      <c r="F11" s="18"/>
    </row>
    <row r="12" spans="1:7" x14ac:dyDescent="0.4">
      <c r="A12" s="80"/>
      <c r="B12" s="80"/>
      <c r="C12" s="80"/>
      <c r="D12" s="80"/>
      <c r="E12" s="84"/>
      <c r="F12" s="18"/>
    </row>
    <row r="13" spans="1:7" x14ac:dyDescent="0.4">
      <c r="A13" s="80"/>
      <c r="B13" s="80"/>
      <c r="C13" s="80"/>
      <c r="D13" s="80"/>
      <c r="E13" s="84"/>
      <c r="F13" s="18"/>
    </row>
    <row r="14" spans="1:7" x14ac:dyDescent="0.4">
      <c r="A14" s="80"/>
      <c r="B14" s="80"/>
      <c r="C14" s="80"/>
      <c r="D14" s="80"/>
      <c r="E14" s="84"/>
      <c r="F14" s="18"/>
    </row>
    <row r="15" spans="1:7" x14ac:dyDescent="0.4">
      <c r="A15" s="80"/>
      <c r="B15" s="80"/>
      <c r="C15" s="80"/>
      <c r="D15" s="80"/>
      <c r="E15" s="84"/>
      <c r="F15" s="18"/>
    </row>
    <row r="16" spans="1:7" x14ac:dyDescent="0.4">
      <c r="A16" s="80"/>
      <c r="B16" s="80"/>
      <c r="C16" s="80"/>
      <c r="D16" s="80"/>
      <c r="E16" s="84"/>
      <c r="F16" s="18"/>
    </row>
    <row r="17" spans="1:5" x14ac:dyDescent="0.4">
      <c r="A17" s="80"/>
      <c r="B17" s="80"/>
      <c r="C17" s="80"/>
      <c r="D17" s="80"/>
      <c r="E17" s="84"/>
    </row>
    <row r="18" spans="1:5" x14ac:dyDescent="0.4">
      <c r="A18" s="80"/>
      <c r="B18" s="80"/>
      <c r="C18" s="80"/>
      <c r="D18" s="80"/>
      <c r="E18" s="84"/>
    </row>
    <row r="19" spans="1:5" x14ac:dyDescent="0.4">
      <c r="A19" s="80"/>
      <c r="B19" s="80"/>
      <c r="C19" s="80"/>
      <c r="D19" s="80"/>
      <c r="E19" s="84"/>
    </row>
    <row r="20" spans="1:5" x14ac:dyDescent="0.4">
      <c r="A20" s="80"/>
      <c r="B20" s="80"/>
      <c r="C20" s="80"/>
      <c r="D20" s="80"/>
      <c r="E20" s="84"/>
    </row>
    <row r="21" spans="1:5" x14ac:dyDescent="0.4">
      <c r="A21" s="80"/>
      <c r="B21" s="80"/>
      <c r="C21" s="80"/>
      <c r="D21" s="80"/>
      <c r="E21" s="84"/>
    </row>
    <row r="22" spans="1:5" x14ac:dyDescent="0.4">
      <c r="A22" s="80"/>
      <c r="B22" s="80"/>
      <c r="C22" s="80"/>
      <c r="D22" s="80"/>
      <c r="E22" s="84"/>
    </row>
    <row r="23" spans="1:5" x14ac:dyDescent="0.4">
      <c r="A23" s="80"/>
      <c r="B23" s="80"/>
      <c r="C23" s="80"/>
      <c r="D23" s="80"/>
      <c r="E23" s="84"/>
    </row>
    <row r="24" spans="1:5" x14ac:dyDescent="0.4">
      <c r="A24" s="80"/>
      <c r="B24" s="80"/>
      <c r="C24" s="80"/>
      <c r="D24" s="80"/>
      <c r="E24" s="84"/>
    </row>
    <row r="25" spans="1:5" x14ac:dyDescent="0.4">
      <c r="A25" s="80"/>
      <c r="B25" s="80"/>
      <c r="C25" s="80"/>
      <c r="D25" s="80"/>
      <c r="E25" s="84"/>
    </row>
    <row r="26" spans="1:5" x14ac:dyDescent="0.4">
      <c r="A26" s="80"/>
      <c r="B26" s="80"/>
      <c r="C26" s="80"/>
      <c r="D26" s="80"/>
      <c r="E26" s="84"/>
    </row>
    <row r="27" spans="1:5" x14ac:dyDescent="0.4">
      <c r="A27" s="80"/>
      <c r="B27" s="80"/>
      <c r="C27" s="80"/>
      <c r="D27" s="80"/>
      <c r="E27" s="84"/>
    </row>
    <row r="28" spans="1:5" x14ac:dyDescent="0.4">
      <c r="A28" s="80"/>
      <c r="B28" s="80"/>
      <c r="C28" s="80"/>
      <c r="D28" s="80"/>
      <c r="E28" s="84"/>
    </row>
    <row r="29" spans="1:5" x14ac:dyDescent="0.4">
      <c r="A29" s="80"/>
      <c r="B29" s="80"/>
      <c r="C29" s="80"/>
      <c r="D29" s="80"/>
      <c r="E29" s="84"/>
    </row>
    <row r="30" spans="1:5" x14ac:dyDescent="0.4">
      <c r="A30" s="80"/>
      <c r="B30" s="80"/>
      <c r="C30" s="80"/>
      <c r="D30" s="80"/>
      <c r="E30" s="84"/>
    </row>
    <row r="31" spans="1:5" x14ac:dyDescent="0.4">
      <c r="A31" s="80"/>
      <c r="B31" s="80"/>
      <c r="C31" s="80"/>
      <c r="D31" s="80"/>
      <c r="E31" s="84"/>
    </row>
    <row r="32" spans="1:5" x14ac:dyDescent="0.4">
      <c r="A32" s="80"/>
      <c r="B32" s="80"/>
      <c r="C32" s="80"/>
      <c r="D32" s="80"/>
      <c r="E32" s="84"/>
    </row>
    <row r="33" spans="1:5" x14ac:dyDescent="0.4">
      <c r="A33" s="80"/>
      <c r="B33" s="80"/>
      <c r="C33" s="80"/>
      <c r="D33" s="80"/>
      <c r="E33" s="84"/>
    </row>
    <row r="34" spans="1:5" x14ac:dyDescent="0.4">
      <c r="A34" s="80"/>
      <c r="B34" s="80"/>
      <c r="C34" s="80"/>
      <c r="D34" s="80"/>
      <c r="E34" s="84"/>
    </row>
    <row r="35" spans="1:5" x14ac:dyDescent="0.4">
      <c r="A35" s="80"/>
      <c r="B35" s="80"/>
      <c r="C35" s="80"/>
      <c r="D35" s="80"/>
      <c r="E35" s="84"/>
    </row>
    <row r="36" spans="1:5" x14ac:dyDescent="0.4">
      <c r="A36" s="80"/>
      <c r="B36" s="80"/>
      <c r="C36" s="80"/>
      <c r="D36" s="80"/>
      <c r="E36" s="84"/>
    </row>
    <row r="37" spans="1:5" x14ac:dyDescent="0.4">
      <c r="A37" s="80"/>
      <c r="B37" s="80"/>
      <c r="C37" s="80"/>
      <c r="D37" s="80"/>
      <c r="E37" s="84"/>
    </row>
    <row r="38" spans="1:5" x14ac:dyDescent="0.4">
      <c r="A38" s="80"/>
      <c r="B38" s="80"/>
      <c r="C38" s="80"/>
      <c r="D38" s="80"/>
      <c r="E38" s="84"/>
    </row>
    <row r="39" spans="1:5" x14ac:dyDescent="0.4">
      <c r="A39" s="80"/>
      <c r="B39" s="80"/>
      <c r="C39" s="80"/>
      <c r="D39" s="80"/>
      <c r="E39" s="84"/>
    </row>
    <row r="40" spans="1:5" x14ac:dyDescent="0.4">
      <c r="A40" s="80"/>
      <c r="B40" s="80"/>
      <c r="C40" s="80"/>
      <c r="D40" s="80"/>
      <c r="E40" s="84"/>
    </row>
    <row r="41" spans="1:5" x14ac:dyDescent="0.4">
      <c r="A41" s="80"/>
      <c r="B41" s="80"/>
      <c r="C41" s="80"/>
      <c r="D41" s="80"/>
      <c r="E41" s="84"/>
    </row>
    <row r="42" spans="1:5" x14ac:dyDescent="0.4">
      <c r="A42" s="80"/>
      <c r="B42" s="80"/>
      <c r="C42" s="80"/>
      <c r="D42" s="80"/>
      <c r="E42" s="84"/>
    </row>
    <row r="43" spans="1:5" x14ac:dyDescent="0.4">
      <c r="A43" s="80"/>
      <c r="B43" s="80"/>
      <c r="C43" s="80"/>
      <c r="D43" s="80"/>
      <c r="E43" s="84"/>
    </row>
    <row r="44" spans="1:5" x14ac:dyDescent="0.4">
      <c r="A44" s="80"/>
      <c r="B44" s="80"/>
      <c r="C44" s="80"/>
      <c r="D44" s="80"/>
      <c r="E44" s="84"/>
    </row>
    <row r="45" spans="1:5" x14ac:dyDescent="0.4">
      <c r="A45" s="80"/>
      <c r="B45" s="80"/>
      <c r="C45" s="80"/>
      <c r="D45" s="80"/>
      <c r="E45" s="84"/>
    </row>
    <row r="46" spans="1:5" x14ac:dyDescent="0.4">
      <c r="A46" s="80"/>
      <c r="B46" s="80"/>
      <c r="C46" s="80"/>
      <c r="D46" s="80"/>
      <c r="E46" s="84"/>
    </row>
    <row r="47" spans="1:5" x14ac:dyDescent="0.4">
      <c r="A47" s="80"/>
      <c r="B47" s="80"/>
      <c r="C47" s="80"/>
      <c r="D47" s="80"/>
      <c r="E47" s="84"/>
    </row>
    <row r="48" spans="1:5" x14ac:dyDescent="0.4">
      <c r="A48" s="80"/>
      <c r="B48" s="80"/>
      <c r="C48" s="80"/>
      <c r="D48" s="80"/>
      <c r="E48" s="84"/>
    </row>
    <row r="49" spans="1:5" x14ac:dyDescent="0.4">
      <c r="A49" s="80"/>
      <c r="B49" s="80"/>
      <c r="C49" s="80"/>
      <c r="D49" s="80"/>
      <c r="E49" s="84"/>
    </row>
    <row r="50" spans="1:5" x14ac:dyDescent="0.4">
      <c r="A50" s="80"/>
      <c r="B50" s="80"/>
      <c r="C50" s="80"/>
      <c r="D50" s="80"/>
      <c r="E50" s="84"/>
    </row>
    <row r="51" spans="1:5" x14ac:dyDescent="0.4">
      <c r="A51" s="80"/>
      <c r="B51" s="80"/>
      <c r="C51" s="80"/>
      <c r="D51" s="80"/>
      <c r="E51" s="84"/>
    </row>
    <row r="52" spans="1:5" x14ac:dyDescent="0.4">
      <c r="A52" s="80"/>
      <c r="B52" s="80"/>
      <c r="C52" s="80"/>
      <c r="D52" s="80"/>
      <c r="E52" s="84"/>
    </row>
    <row r="53" spans="1:5" x14ac:dyDescent="0.4">
      <c r="A53" s="80"/>
      <c r="B53" s="80"/>
      <c r="C53" s="80"/>
      <c r="D53" s="80"/>
      <c r="E53" s="84"/>
    </row>
    <row r="54" spans="1:5" x14ac:dyDescent="0.4">
      <c r="A54" s="80"/>
      <c r="B54" s="80"/>
      <c r="C54" s="80"/>
      <c r="D54" s="80"/>
      <c r="E54" s="84"/>
    </row>
    <row r="55" spans="1:5" x14ac:dyDescent="0.4">
      <c r="A55" s="80"/>
      <c r="B55" s="80"/>
      <c r="C55" s="80"/>
      <c r="D55" s="80"/>
      <c r="E55" s="84"/>
    </row>
    <row r="56" spans="1:5" x14ac:dyDescent="0.4">
      <c r="A56" s="80"/>
      <c r="B56" s="80"/>
      <c r="C56" s="80"/>
      <c r="D56" s="80"/>
      <c r="E56" s="84"/>
    </row>
    <row r="57" spans="1:5" x14ac:dyDescent="0.4">
      <c r="A57" s="80"/>
      <c r="B57" s="80"/>
      <c r="C57" s="80"/>
      <c r="D57" s="80"/>
      <c r="E57" s="84"/>
    </row>
    <row r="58" spans="1:5" x14ac:dyDescent="0.4">
      <c r="A58" s="80"/>
      <c r="B58" s="80"/>
      <c r="C58" s="80"/>
      <c r="D58" s="80"/>
      <c r="E58" s="84"/>
    </row>
    <row r="59" spans="1:5" x14ac:dyDescent="0.4">
      <c r="A59" s="80"/>
      <c r="B59" s="80"/>
      <c r="C59" s="80"/>
      <c r="D59" s="80"/>
      <c r="E59" s="84"/>
    </row>
    <row r="60" spans="1:5" x14ac:dyDescent="0.4">
      <c r="A60" s="80"/>
      <c r="B60" s="80"/>
      <c r="C60" s="80"/>
      <c r="D60" s="80"/>
      <c r="E60" s="84"/>
    </row>
    <row r="61" spans="1:5" x14ac:dyDescent="0.4">
      <c r="A61" s="80"/>
      <c r="B61" s="80"/>
      <c r="C61" s="80"/>
      <c r="D61" s="80"/>
      <c r="E61" s="84"/>
    </row>
    <row r="62" spans="1:5" x14ac:dyDescent="0.4">
      <c r="A62" s="80"/>
      <c r="B62" s="80"/>
      <c r="C62" s="80"/>
      <c r="D62" s="80"/>
      <c r="E62" s="84"/>
    </row>
    <row r="63" spans="1:5" x14ac:dyDescent="0.4">
      <c r="A63" s="80"/>
      <c r="B63" s="80"/>
      <c r="C63" s="80"/>
      <c r="D63" s="80"/>
      <c r="E63" s="84"/>
    </row>
    <row r="64" spans="1:5" x14ac:dyDescent="0.4">
      <c r="A64" s="80"/>
      <c r="B64" s="80"/>
      <c r="C64" s="80"/>
      <c r="D64" s="80"/>
      <c r="E64" s="84"/>
    </row>
    <row r="65" spans="1:5" x14ac:dyDescent="0.4">
      <c r="A65" s="80"/>
      <c r="B65" s="80"/>
      <c r="C65" s="80"/>
      <c r="D65" s="80"/>
      <c r="E65" s="84"/>
    </row>
    <row r="66" spans="1:5" x14ac:dyDescent="0.4">
      <c r="A66" s="80"/>
      <c r="B66" s="80"/>
      <c r="C66" s="80"/>
      <c r="D66" s="80"/>
      <c r="E66" s="84"/>
    </row>
    <row r="67" spans="1:5" x14ac:dyDescent="0.4">
      <c r="A67" s="80"/>
      <c r="B67" s="80"/>
      <c r="C67" s="80"/>
      <c r="D67" s="80"/>
      <c r="E67" s="84"/>
    </row>
    <row r="68" spans="1:5" x14ac:dyDescent="0.4">
      <c r="A68" s="80"/>
      <c r="B68" s="80"/>
      <c r="C68" s="80"/>
      <c r="D68" s="80"/>
      <c r="E68" s="84"/>
    </row>
    <row r="69" spans="1:5" x14ac:dyDescent="0.4">
      <c r="A69" s="80"/>
      <c r="B69" s="80"/>
      <c r="C69" s="80"/>
      <c r="D69" s="80"/>
      <c r="E69" s="84"/>
    </row>
    <row r="70" spans="1:5" x14ac:dyDescent="0.4">
      <c r="A70" s="80"/>
      <c r="B70" s="80"/>
      <c r="C70" s="80"/>
      <c r="D70" s="80"/>
      <c r="E70" s="84"/>
    </row>
    <row r="71" spans="1:5" x14ac:dyDescent="0.4">
      <c r="A71" s="80"/>
      <c r="B71" s="80"/>
      <c r="C71" s="80"/>
      <c r="D71" s="80"/>
      <c r="E71" s="84"/>
    </row>
    <row r="72" spans="1:5" x14ac:dyDescent="0.4">
      <c r="A72" s="80"/>
      <c r="B72" s="80"/>
      <c r="C72" s="80"/>
      <c r="D72" s="80"/>
      <c r="E72" s="84"/>
    </row>
    <row r="73" spans="1:5" x14ac:dyDescent="0.4">
      <c r="A73" s="80"/>
      <c r="B73" s="80"/>
      <c r="C73" s="80"/>
      <c r="D73" s="80"/>
      <c r="E73" s="84"/>
    </row>
    <row r="74" spans="1:5" x14ac:dyDescent="0.4">
      <c r="A74" s="80"/>
      <c r="B74" s="80"/>
      <c r="C74" s="80"/>
      <c r="D74" s="80"/>
      <c r="E74" s="84"/>
    </row>
    <row r="75" spans="1:5" x14ac:dyDescent="0.4">
      <c r="A75" s="80"/>
      <c r="B75" s="80"/>
      <c r="C75" s="80"/>
      <c r="D75" s="80"/>
      <c r="E75" s="84"/>
    </row>
    <row r="76" spans="1:5" x14ac:dyDescent="0.4">
      <c r="A76" s="80"/>
      <c r="B76" s="80"/>
      <c r="C76" s="80"/>
      <c r="D76" s="80"/>
      <c r="E76" s="84"/>
    </row>
    <row r="77" spans="1:5" x14ac:dyDescent="0.4">
      <c r="A77" s="80"/>
      <c r="B77" s="80"/>
      <c r="C77" s="80"/>
      <c r="D77" s="80"/>
      <c r="E77" s="84"/>
    </row>
    <row r="78" spans="1:5" x14ac:dyDescent="0.4">
      <c r="A78" s="80"/>
      <c r="B78" s="80"/>
      <c r="C78" s="80"/>
      <c r="D78" s="80"/>
      <c r="E78" s="84"/>
    </row>
    <row r="79" spans="1:5" x14ac:dyDescent="0.4">
      <c r="A79" s="80"/>
      <c r="B79" s="80"/>
      <c r="C79" s="80"/>
      <c r="D79" s="80"/>
      <c r="E79" s="84"/>
    </row>
    <row r="80" spans="1:5" x14ac:dyDescent="0.4">
      <c r="A80" s="80"/>
      <c r="B80" s="80"/>
      <c r="C80" s="80"/>
      <c r="D80" s="80"/>
      <c r="E80" s="84"/>
    </row>
    <row r="81" spans="1:5" x14ac:dyDescent="0.4">
      <c r="A81" s="80"/>
      <c r="B81" s="80"/>
      <c r="C81" s="80"/>
      <c r="D81" s="80"/>
      <c r="E81" s="84"/>
    </row>
    <row r="82" spans="1:5" x14ac:dyDescent="0.4">
      <c r="A82" s="80"/>
      <c r="B82" s="80"/>
      <c r="C82" s="80"/>
      <c r="D82" s="80"/>
      <c r="E82" s="84"/>
    </row>
    <row r="83" spans="1:5" x14ac:dyDescent="0.4">
      <c r="A83" s="80"/>
      <c r="B83" s="80"/>
      <c r="C83" s="80"/>
      <c r="D83" s="80"/>
      <c r="E83" s="84"/>
    </row>
    <row r="84" spans="1:5" x14ac:dyDescent="0.4">
      <c r="A84" s="80"/>
      <c r="B84" s="80"/>
      <c r="C84" s="80"/>
      <c r="D84" s="80"/>
      <c r="E84" s="84"/>
    </row>
    <row r="85" spans="1:5" x14ac:dyDescent="0.4">
      <c r="A85" s="80"/>
      <c r="B85" s="80"/>
      <c r="C85" s="80"/>
      <c r="D85" s="80"/>
      <c r="E85" s="84"/>
    </row>
    <row r="86" spans="1:5" x14ac:dyDescent="0.4">
      <c r="A86" s="80"/>
      <c r="B86" s="80"/>
      <c r="C86" s="80"/>
      <c r="D86" s="80"/>
      <c r="E86" s="84"/>
    </row>
    <row r="87" spans="1:5" x14ac:dyDescent="0.4">
      <c r="A87" s="80"/>
      <c r="B87" s="80"/>
      <c r="C87" s="80"/>
      <c r="D87" s="80"/>
      <c r="E87" s="84"/>
    </row>
    <row r="88" spans="1:5" x14ac:dyDescent="0.4">
      <c r="A88" s="80"/>
      <c r="B88" s="80"/>
      <c r="C88" s="80"/>
      <c r="D88" s="80"/>
      <c r="E88" s="84"/>
    </row>
    <row r="89" spans="1:5" x14ac:dyDescent="0.4">
      <c r="A89" s="80"/>
      <c r="B89" s="80"/>
      <c r="C89" s="80"/>
      <c r="D89" s="80"/>
      <c r="E89" s="84"/>
    </row>
    <row r="90" spans="1:5" x14ac:dyDescent="0.4">
      <c r="A90" s="80"/>
      <c r="B90" s="80"/>
      <c r="C90" s="80"/>
      <c r="D90" s="80"/>
      <c r="E90" s="84"/>
    </row>
    <row r="91" spans="1:5" x14ac:dyDescent="0.4">
      <c r="A91" s="80"/>
      <c r="B91" s="80"/>
      <c r="C91" s="80"/>
      <c r="D91" s="80"/>
      <c r="E91" s="84"/>
    </row>
    <row r="92" spans="1:5" x14ac:dyDescent="0.4">
      <c r="A92" s="80"/>
      <c r="B92" s="80"/>
      <c r="C92" s="80"/>
      <c r="D92" s="80"/>
      <c r="E92" s="84"/>
    </row>
    <row r="93" spans="1:5" x14ac:dyDescent="0.4">
      <c r="A93" s="80"/>
      <c r="B93" s="80"/>
      <c r="C93" s="80"/>
      <c r="D93" s="80"/>
      <c r="E93" s="84"/>
    </row>
    <row r="94" spans="1:5" x14ac:dyDescent="0.4">
      <c r="A94" s="80"/>
      <c r="B94" s="80"/>
      <c r="C94" s="80"/>
      <c r="D94" s="80"/>
      <c r="E94" s="84"/>
    </row>
    <row r="95" spans="1:5" x14ac:dyDescent="0.4">
      <c r="A95" s="80"/>
      <c r="B95" s="80"/>
      <c r="C95" s="80"/>
      <c r="D95" s="80"/>
      <c r="E95" s="84"/>
    </row>
    <row r="96" spans="1:5" x14ac:dyDescent="0.4">
      <c r="A96" s="80"/>
      <c r="B96" s="80"/>
      <c r="C96" s="80"/>
      <c r="D96" s="80"/>
      <c r="E96" s="84"/>
    </row>
    <row r="97" spans="1:5" x14ac:dyDescent="0.4">
      <c r="A97" s="80"/>
      <c r="B97" s="80"/>
      <c r="C97" s="80"/>
      <c r="D97" s="80"/>
      <c r="E97" s="84"/>
    </row>
    <row r="98" spans="1:5" x14ac:dyDescent="0.4">
      <c r="A98" s="80"/>
      <c r="B98" s="80"/>
      <c r="C98" s="80"/>
      <c r="D98" s="80"/>
      <c r="E98" s="84"/>
    </row>
    <row r="99" spans="1:5" x14ac:dyDescent="0.4">
      <c r="A99" s="80"/>
      <c r="B99" s="80"/>
      <c r="C99" s="80"/>
      <c r="D99" s="80"/>
      <c r="E99" s="84"/>
    </row>
    <row r="100" spans="1:5" x14ac:dyDescent="0.4">
      <c r="A100" s="80"/>
      <c r="B100" s="80"/>
      <c r="C100" s="80"/>
      <c r="D100" s="80"/>
      <c r="E100" s="84"/>
    </row>
    <row r="101" spans="1:5" x14ac:dyDescent="0.4">
      <c r="A101" s="80"/>
      <c r="B101" s="80"/>
      <c r="C101" s="80"/>
      <c r="D101" s="80"/>
      <c r="E101" s="84"/>
    </row>
    <row r="102" spans="1:5" x14ac:dyDescent="0.4">
      <c r="A102" s="80"/>
      <c r="B102" s="80"/>
      <c r="C102" s="80"/>
      <c r="D102" s="80"/>
      <c r="E102" s="84"/>
    </row>
    <row r="103" spans="1:5" x14ac:dyDescent="0.4">
      <c r="A103" s="80"/>
      <c r="B103" s="80"/>
      <c r="C103" s="80"/>
      <c r="D103" s="80"/>
      <c r="E103" s="84"/>
    </row>
    <row r="104" spans="1:5" x14ac:dyDescent="0.4">
      <c r="A104" s="80"/>
      <c r="B104" s="80"/>
      <c r="C104" s="80"/>
      <c r="D104" s="80"/>
      <c r="E104" s="84"/>
    </row>
    <row r="105" spans="1:5" x14ac:dyDescent="0.4">
      <c r="A105" s="80"/>
      <c r="B105" s="80"/>
      <c r="C105" s="80"/>
      <c r="D105" s="80"/>
      <c r="E105" s="84"/>
    </row>
    <row r="106" spans="1:5" x14ac:dyDescent="0.4">
      <c r="A106" s="80"/>
      <c r="B106" s="80"/>
      <c r="C106" s="80"/>
      <c r="D106" s="80"/>
      <c r="E106" s="84"/>
    </row>
    <row r="107" spans="1:5" x14ac:dyDescent="0.4">
      <c r="A107" s="80"/>
      <c r="B107" s="80"/>
      <c r="C107" s="80"/>
      <c r="D107" s="80"/>
      <c r="E107" s="84"/>
    </row>
    <row r="108" spans="1:5" x14ac:dyDescent="0.4">
      <c r="A108" s="80"/>
      <c r="B108" s="80"/>
      <c r="C108" s="80"/>
      <c r="D108" s="80"/>
      <c r="E108" s="84"/>
    </row>
    <row r="109" spans="1:5" x14ac:dyDescent="0.4">
      <c r="A109" s="80"/>
      <c r="B109" s="80"/>
      <c r="C109" s="80"/>
      <c r="D109" s="80"/>
      <c r="E109" s="84"/>
    </row>
    <row r="110" spans="1:5" x14ac:dyDescent="0.4">
      <c r="A110" s="80"/>
      <c r="B110" s="80"/>
      <c r="C110" s="80"/>
      <c r="D110" s="80"/>
      <c r="E110" s="84"/>
    </row>
    <row r="111" spans="1:5" x14ac:dyDescent="0.4">
      <c r="A111" s="80"/>
      <c r="B111" s="80"/>
      <c r="C111" s="80"/>
      <c r="D111" s="80"/>
      <c r="E111" s="84"/>
    </row>
    <row r="112" spans="1:5" x14ac:dyDescent="0.4">
      <c r="A112" s="80"/>
      <c r="B112" s="80"/>
      <c r="C112" s="80"/>
      <c r="D112" s="80"/>
      <c r="E112" s="84"/>
    </row>
    <row r="113" spans="1:5" x14ac:dyDescent="0.4">
      <c r="A113" s="80"/>
      <c r="B113" s="80"/>
      <c r="C113" s="80"/>
      <c r="D113" s="80"/>
      <c r="E113" s="84"/>
    </row>
    <row r="114" spans="1:5" x14ac:dyDescent="0.4">
      <c r="A114" s="80"/>
      <c r="B114" s="80"/>
      <c r="C114" s="80"/>
      <c r="D114" s="80"/>
      <c r="E114" s="84"/>
    </row>
    <row r="115" spans="1:5" x14ac:dyDescent="0.4">
      <c r="A115" s="80"/>
      <c r="B115" s="80"/>
      <c r="C115" s="80"/>
      <c r="D115" s="80"/>
      <c r="E115" s="84"/>
    </row>
    <row r="116" spans="1:5" x14ac:dyDescent="0.4">
      <c r="A116" s="80"/>
      <c r="B116" s="80"/>
      <c r="C116" s="80"/>
      <c r="D116" s="80"/>
      <c r="E116" s="84"/>
    </row>
    <row r="117" spans="1:5" x14ac:dyDescent="0.4">
      <c r="A117" s="80"/>
      <c r="B117" s="80"/>
      <c r="C117" s="80"/>
      <c r="D117" s="80"/>
      <c r="E117" s="84"/>
    </row>
    <row r="118" spans="1:5" x14ac:dyDescent="0.4">
      <c r="A118" s="80"/>
      <c r="B118" s="80"/>
      <c r="C118" s="80"/>
      <c r="D118" s="80"/>
      <c r="E118" s="84"/>
    </row>
    <row r="119" spans="1:5" x14ac:dyDescent="0.4">
      <c r="A119" s="80"/>
      <c r="B119" s="80"/>
      <c r="C119" s="80"/>
      <c r="D119" s="80"/>
      <c r="E119" s="84"/>
    </row>
    <row r="120" spans="1:5" x14ac:dyDescent="0.4">
      <c r="A120" s="80"/>
      <c r="B120" s="80"/>
      <c r="C120" s="80"/>
      <c r="D120" s="80"/>
      <c r="E120" s="84"/>
    </row>
    <row r="121" spans="1:5" x14ac:dyDescent="0.4">
      <c r="A121" s="80"/>
      <c r="B121" s="80"/>
      <c r="C121" s="80"/>
      <c r="D121" s="80"/>
      <c r="E121" s="84"/>
    </row>
    <row r="122" spans="1:5" x14ac:dyDescent="0.4">
      <c r="A122" s="80"/>
      <c r="B122" s="80"/>
      <c r="C122" s="80"/>
      <c r="D122" s="80"/>
      <c r="E122" s="84"/>
    </row>
    <row r="123" spans="1:5" x14ac:dyDescent="0.4">
      <c r="A123" s="80"/>
      <c r="B123" s="80"/>
      <c r="C123" s="80"/>
      <c r="D123" s="80"/>
      <c r="E123" s="84"/>
    </row>
    <row r="124" spans="1:5" x14ac:dyDescent="0.4">
      <c r="A124" s="80"/>
      <c r="B124" s="80"/>
      <c r="C124" s="80"/>
      <c r="D124" s="80"/>
      <c r="E124" s="84"/>
    </row>
    <row r="125" spans="1:5" x14ac:dyDescent="0.4">
      <c r="A125" s="80"/>
      <c r="B125" s="80"/>
      <c r="C125" s="80"/>
      <c r="D125" s="80"/>
      <c r="E125" s="84"/>
    </row>
    <row r="126" spans="1:5" x14ac:dyDescent="0.4">
      <c r="A126" s="80"/>
      <c r="B126" s="80"/>
      <c r="C126" s="80"/>
      <c r="D126" s="80"/>
      <c r="E126" s="84"/>
    </row>
    <row r="127" spans="1:5" x14ac:dyDescent="0.4">
      <c r="A127" s="80"/>
      <c r="B127" s="80"/>
      <c r="C127" s="80"/>
      <c r="D127" s="80"/>
      <c r="E127" s="84"/>
    </row>
    <row r="128" spans="1:5" x14ac:dyDescent="0.4">
      <c r="A128" s="80"/>
      <c r="B128" s="80"/>
      <c r="C128" s="80"/>
      <c r="D128" s="80"/>
      <c r="E128" s="84"/>
    </row>
    <row r="129" spans="1:5" x14ac:dyDescent="0.4">
      <c r="A129" s="80"/>
      <c r="B129" s="80"/>
      <c r="C129" s="80"/>
      <c r="D129" s="80"/>
      <c r="E129" s="84"/>
    </row>
    <row r="130" spans="1:5" x14ac:dyDescent="0.4">
      <c r="A130" s="80"/>
      <c r="B130" s="80"/>
      <c r="C130" s="80"/>
      <c r="D130" s="80"/>
      <c r="E130" s="84"/>
    </row>
    <row r="131" spans="1:5" x14ac:dyDescent="0.4">
      <c r="A131" s="80"/>
      <c r="B131" s="80"/>
      <c r="C131" s="80"/>
      <c r="D131" s="80"/>
      <c r="E131" s="84"/>
    </row>
    <row r="132" spans="1:5" x14ac:dyDescent="0.4">
      <c r="A132" s="80"/>
      <c r="B132" s="80"/>
      <c r="C132" s="80"/>
      <c r="D132" s="80"/>
      <c r="E132" s="84"/>
    </row>
    <row r="133" spans="1:5" x14ac:dyDescent="0.4">
      <c r="A133" s="80"/>
      <c r="B133" s="80"/>
      <c r="C133" s="80"/>
      <c r="D133" s="80"/>
      <c r="E133" s="84"/>
    </row>
    <row r="134" spans="1:5" x14ac:dyDescent="0.4">
      <c r="A134" s="80"/>
      <c r="B134" s="80"/>
      <c r="C134" s="80"/>
      <c r="D134" s="80"/>
      <c r="E134" s="84"/>
    </row>
    <row r="135" spans="1:5" x14ac:dyDescent="0.4">
      <c r="A135" s="80"/>
      <c r="B135" s="80"/>
      <c r="C135" s="80"/>
      <c r="D135" s="80"/>
      <c r="E135" s="84"/>
    </row>
    <row r="136" spans="1:5" x14ac:dyDescent="0.4">
      <c r="A136" s="80"/>
      <c r="B136" s="80"/>
      <c r="C136" s="80"/>
      <c r="D136" s="80"/>
      <c r="E136" s="84"/>
    </row>
    <row r="137" spans="1:5" x14ac:dyDescent="0.4">
      <c r="A137" s="80"/>
      <c r="B137" s="80"/>
      <c r="C137" s="80"/>
      <c r="D137" s="80"/>
      <c r="E137" s="84"/>
    </row>
    <row r="138" spans="1:5" x14ac:dyDescent="0.4">
      <c r="A138" s="80"/>
      <c r="B138" s="80"/>
      <c r="C138" s="80"/>
      <c r="D138" s="80"/>
      <c r="E138" s="84"/>
    </row>
    <row r="139" spans="1:5" x14ac:dyDescent="0.4">
      <c r="A139" s="80"/>
      <c r="B139" s="80"/>
      <c r="C139" s="80"/>
      <c r="D139" s="80"/>
      <c r="E139" s="84"/>
    </row>
    <row r="140" spans="1:5" x14ac:dyDescent="0.4">
      <c r="A140" s="80"/>
      <c r="B140" s="80"/>
      <c r="C140" s="80"/>
      <c r="D140" s="80"/>
      <c r="E140" s="84"/>
    </row>
    <row r="141" spans="1:5" x14ac:dyDescent="0.4">
      <c r="A141" s="80"/>
      <c r="B141" s="80"/>
      <c r="C141" s="80"/>
      <c r="D141" s="80"/>
      <c r="E141" s="84"/>
    </row>
    <row r="142" spans="1:5" x14ac:dyDescent="0.4">
      <c r="A142" s="80"/>
      <c r="B142" s="80"/>
      <c r="C142" s="80"/>
      <c r="D142" s="80"/>
      <c r="E142" s="84"/>
    </row>
    <row r="143" spans="1:5" x14ac:dyDescent="0.4">
      <c r="A143" s="80"/>
      <c r="B143" s="80"/>
      <c r="C143" s="80"/>
      <c r="D143" s="80"/>
      <c r="E143" s="84"/>
    </row>
    <row r="144" spans="1:5" x14ac:dyDescent="0.4">
      <c r="A144" s="80"/>
      <c r="B144" s="80"/>
      <c r="C144" s="80"/>
      <c r="D144" s="80"/>
      <c r="E144" s="84"/>
    </row>
    <row r="145" spans="1:5" x14ac:dyDescent="0.4">
      <c r="A145" s="80"/>
      <c r="B145" s="80"/>
      <c r="C145" s="80"/>
      <c r="D145" s="80"/>
      <c r="E145" s="84"/>
    </row>
    <row r="146" spans="1:5" x14ac:dyDescent="0.4">
      <c r="A146" s="80"/>
      <c r="B146" s="80"/>
      <c r="C146" s="80"/>
      <c r="D146" s="80"/>
      <c r="E146" s="84"/>
    </row>
    <row r="147" spans="1:5" x14ac:dyDescent="0.4">
      <c r="A147" s="80"/>
      <c r="B147" s="80"/>
      <c r="C147" s="80"/>
      <c r="D147" s="80"/>
      <c r="E147" s="84"/>
    </row>
    <row r="148" spans="1:5" x14ac:dyDescent="0.4">
      <c r="A148" s="80"/>
      <c r="B148" s="80"/>
      <c r="C148" s="80"/>
      <c r="D148" s="80"/>
      <c r="E148" s="84"/>
    </row>
    <row r="149" spans="1:5" x14ac:dyDescent="0.4">
      <c r="A149" s="80"/>
      <c r="B149" s="80"/>
      <c r="C149" s="80"/>
      <c r="D149" s="80"/>
      <c r="E149" s="84"/>
    </row>
    <row r="150" spans="1:5" x14ac:dyDescent="0.4">
      <c r="A150" s="80"/>
      <c r="B150" s="80"/>
      <c r="C150" s="80"/>
      <c r="D150" s="80"/>
      <c r="E150" s="84"/>
    </row>
    <row r="151" spans="1:5" x14ac:dyDescent="0.4">
      <c r="A151" s="80"/>
      <c r="B151" s="80"/>
      <c r="C151" s="80"/>
      <c r="D151" s="80"/>
      <c r="E151" s="84"/>
    </row>
    <row r="152" spans="1:5" x14ac:dyDescent="0.4">
      <c r="A152" s="80"/>
      <c r="B152" s="80"/>
      <c r="C152" s="80"/>
      <c r="D152" s="80"/>
      <c r="E152" s="84"/>
    </row>
    <row r="153" spans="1:5" x14ac:dyDescent="0.4">
      <c r="A153" s="80"/>
      <c r="B153" s="80"/>
      <c r="C153" s="80"/>
      <c r="D153" s="80"/>
      <c r="E153" s="84"/>
    </row>
    <row r="154" spans="1:5" x14ac:dyDescent="0.4">
      <c r="A154" s="80"/>
      <c r="B154" s="80"/>
      <c r="C154" s="80"/>
      <c r="D154" s="80"/>
      <c r="E154" s="84"/>
    </row>
    <row r="155" spans="1:5" x14ac:dyDescent="0.4">
      <c r="A155" s="80"/>
      <c r="B155" s="80"/>
      <c r="C155" s="80"/>
      <c r="D155" s="80"/>
      <c r="E155" s="84"/>
    </row>
    <row r="156" spans="1:5" x14ac:dyDescent="0.4">
      <c r="A156" s="80"/>
      <c r="B156" s="80"/>
      <c r="C156" s="80"/>
      <c r="D156" s="80"/>
      <c r="E156" s="84"/>
    </row>
    <row r="157" spans="1:5" x14ac:dyDescent="0.4">
      <c r="A157" s="80"/>
      <c r="B157" s="80"/>
      <c r="C157" s="80"/>
      <c r="D157" s="80"/>
      <c r="E157" s="84"/>
    </row>
    <row r="158" spans="1:5" x14ac:dyDescent="0.4">
      <c r="A158" s="80"/>
      <c r="B158" s="80"/>
      <c r="C158" s="80"/>
      <c r="D158" s="80"/>
      <c r="E158" s="84"/>
    </row>
    <row r="159" spans="1:5" x14ac:dyDescent="0.4">
      <c r="A159" s="80"/>
      <c r="B159" s="80"/>
      <c r="C159" s="80"/>
      <c r="D159" s="80"/>
      <c r="E159" s="84"/>
    </row>
    <row r="160" spans="1:5" x14ac:dyDescent="0.4">
      <c r="A160" s="80"/>
      <c r="B160" s="80"/>
      <c r="C160" s="80"/>
      <c r="D160" s="80"/>
      <c r="E160" s="84"/>
    </row>
    <row r="161" spans="1:5" x14ac:dyDescent="0.4">
      <c r="A161" s="80"/>
      <c r="B161" s="80"/>
      <c r="C161" s="80"/>
      <c r="D161" s="80"/>
      <c r="E161" s="84"/>
    </row>
    <row r="162" spans="1:5" x14ac:dyDescent="0.4">
      <c r="A162" s="80"/>
      <c r="B162" s="80"/>
      <c r="C162" s="80"/>
      <c r="D162" s="80"/>
      <c r="E162" s="84"/>
    </row>
    <row r="163" spans="1:5" x14ac:dyDescent="0.4">
      <c r="A163" s="80"/>
      <c r="B163" s="80"/>
      <c r="C163" s="80"/>
      <c r="D163" s="80"/>
      <c r="E163" s="84"/>
    </row>
    <row r="164" spans="1:5" x14ac:dyDescent="0.4">
      <c r="A164" s="80"/>
      <c r="B164" s="80"/>
      <c r="C164" s="80"/>
      <c r="D164" s="80"/>
      <c r="E164" s="84"/>
    </row>
    <row r="165" spans="1:5" x14ac:dyDescent="0.4">
      <c r="A165" s="80"/>
      <c r="B165" s="80"/>
      <c r="C165" s="80"/>
      <c r="D165" s="80"/>
      <c r="E165" s="84"/>
    </row>
    <row r="166" spans="1:5" x14ac:dyDescent="0.4">
      <c r="A166" s="80"/>
      <c r="B166" s="80"/>
      <c r="C166" s="80"/>
      <c r="D166" s="80"/>
      <c r="E166" s="84"/>
    </row>
    <row r="167" spans="1:5" x14ac:dyDescent="0.4">
      <c r="A167" s="80"/>
      <c r="B167" s="80"/>
      <c r="C167" s="80"/>
      <c r="D167" s="80"/>
      <c r="E167" s="84"/>
    </row>
    <row r="168" spans="1:5" x14ac:dyDescent="0.4">
      <c r="A168" s="80"/>
      <c r="B168" s="80"/>
      <c r="C168" s="80"/>
      <c r="D168" s="80"/>
      <c r="E168" s="84"/>
    </row>
    <row r="169" spans="1:5" x14ac:dyDescent="0.4">
      <c r="A169" s="80"/>
      <c r="B169" s="80"/>
      <c r="C169" s="80"/>
      <c r="D169" s="80"/>
      <c r="E169" s="84"/>
    </row>
    <row r="170" spans="1:5" x14ac:dyDescent="0.4">
      <c r="A170" s="80"/>
      <c r="B170" s="80"/>
      <c r="C170" s="80"/>
      <c r="D170" s="80"/>
      <c r="E170" s="84"/>
    </row>
    <row r="171" spans="1:5" x14ac:dyDescent="0.4">
      <c r="A171" s="80"/>
      <c r="B171" s="80"/>
      <c r="C171" s="80"/>
      <c r="D171" s="80"/>
      <c r="E171" s="84"/>
    </row>
    <row r="172" spans="1:5" x14ac:dyDescent="0.4">
      <c r="A172" s="80"/>
      <c r="B172" s="80"/>
      <c r="C172" s="80"/>
      <c r="D172" s="80"/>
      <c r="E172" s="84"/>
    </row>
    <row r="173" spans="1:5" x14ac:dyDescent="0.4">
      <c r="A173" s="80"/>
      <c r="B173" s="80"/>
      <c r="C173" s="80"/>
      <c r="D173" s="80"/>
      <c r="E173" s="84"/>
    </row>
    <row r="174" spans="1:5" x14ac:dyDescent="0.4">
      <c r="A174" s="80"/>
      <c r="B174" s="80"/>
      <c r="C174" s="80"/>
      <c r="D174" s="80"/>
      <c r="E174" s="84"/>
    </row>
    <row r="175" spans="1:5" x14ac:dyDescent="0.4">
      <c r="A175" s="80"/>
      <c r="B175" s="80"/>
      <c r="C175" s="80"/>
      <c r="D175" s="80"/>
      <c r="E175" s="84"/>
    </row>
    <row r="176" spans="1:5" x14ac:dyDescent="0.4">
      <c r="A176" s="80"/>
      <c r="B176" s="80"/>
      <c r="C176" s="80"/>
      <c r="D176" s="80"/>
      <c r="E176" s="84"/>
    </row>
    <row r="177" spans="1:5" x14ac:dyDescent="0.4">
      <c r="A177" s="80"/>
      <c r="B177" s="80"/>
      <c r="C177" s="80"/>
      <c r="D177" s="80"/>
      <c r="E177" s="84"/>
    </row>
    <row r="178" spans="1:5" x14ac:dyDescent="0.4">
      <c r="A178" s="80"/>
      <c r="B178" s="80"/>
      <c r="C178" s="80"/>
      <c r="D178" s="80"/>
      <c r="E178" s="84"/>
    </row>
    <row r="179" spans="1:5" x14ac:dyDescent="0.4">
      <c r="A179" s="80"/>
      <c r="B179" s="80"/>
      <c r="C179" s="80"/>
      <c r="D179" s="80"/>
      <c r="E179" s="84"/>
    </row>
    <row r="180" spans="1:5" x14ac:dyDescent="0.4">
      <c r="A180" s="80"/>
      <c r="B180" s="80"/>
      <c r="C180" s="80"/>
      <c r="D180" s="80"/>
      <c r="E180" s="84"/>
    </row>
    <row r="181" spans="1:5" x14ac:dyDescent="0.4">
      <c r="A181" s="80"/>
      <c r="B181" s="80"/>
      <c r="C181" s="80"/>
      <c r="D181" s="80"/>
      <c r="E181" s="84"/>
    </row>
    <row r="182" spans="1:5" x14ac:dyDescent="0.4">
      <c r="A182" s="80"/>
      <c r="B182" s="80"/>
      <c r="C182" s="80"/>
      <c r="D182" s="80"/>
      <c r="E182" s="84"/>
    </row>
    <row r="183" spans="1:5" x14ac:dyDescent="0.4">
      <c r="A183" s="80"/>
      <c r="B183" s="80"/>
      <c r="C183" s="80"/>
      <c r="D183" s="80"/>
      <c r="E183" s="84"/>
    </row>
    <row r="184" spans="1:5" x14ac:dyDescent="0.4">
      <c r="A184" s="80"/>
      <c r="B184" s="80"/>
      <c r="C184" s="80"/>
      <c r="D184" s="80"/>
      <c r="E184" s="84"/>
    </row>
    <row r="185" spans="1:5" x14ac:dyDescent="0.4">
      <c r="A185" s="80"/>
      <c r="B185" s="80"/>
      <c r="C185" s="80"/>
      <c r="D185" s="80"/>
      <c r="E185" s="84"/>
    </row>
    <row r="186" spans="1:5" x14ac:dyDescent="0.4">
      <c r="A186" s="80"/>
      <c r="B186" s="80"/>
      <c r="C186" s="80"/>
      <c r="D186" s="80"/>
      <c r="E186" s="84"/>
    </row>
    <row r="187" spans="1:5" x14ac:dyDescent="0.4">
      <c r="A187" s="80"/>
      <c r="B187" s="80"/>
      <c r="C187" s="80"/>
      <c r="D187" s="80"/>
      <c r="E187" s="84"/>
    </row>
    <row r="188" spans="1:5" x14ac:dyDescent="0.4">
      <c r="A188" s="80"/>
      <c r="B188" s="80"/>
      <c r="C188" s="80"/>
      <c r="D188" s="80"/>
      <c r="E188" s="84"/>
    </row>
    <row r="189" spans="1:5" x14ac:dyDescent="0.4">
      <c r="A189" s="80"/>
      <c r="B189" s="80"/>
      <c r="C189" s="80"/>
      <c r="D189" s="80"/>
      <c r="E189" s="84"/>
    </row>
    <row r="190" spans="1:5" x14ac:dyDescent="0.4">
      <c r="A190" s="80"/>
      <c r="B190" s="80"/>
      <c r="C190" s="80"/>
      <c r="D190" s="80"/>
      <c r="E190" s="84"/>
    </row>
    <row r="191" spans="1:5" x14ac:dyDescent="0.4">
      <c r="A191" s="80"/>
      <c r="B191" s="80"/>
      <c r="C191" s="80"/>
      <c r="D191" s="80"/>
      <c r="E191" s="84"/>
    </row>
    <row r="192" spans="1:5" x14ac:dyDescent="0.4">
      <c r="A192" s="80"/>
      <c r="B192" s="80"/>
      <c r="C192" s="80"/>
      <c r="D192" s="80"/>
      <c r="E192" s="84"/>
    </row>
    <row r="193" spans="1:5" x14ac:dyDescent="0.4">
      <c r="A193" s="80"/>
      <c r="B193" s="80"/>
      <c r="C193" s="80"/>
      <c r="D193" s="80"/>
      <c r="E193" s="84"/>
    </row>
    <row r="194" spans="1:5" x14ac:dyDescent="0.4">
      <c r="A194" s="80"/>
      <c r="B194" s="80"/>
      <c r="C194" s="80"/>
      <c r="D194" s="80"/>
      <c r="E194" s="84"/>
    </row>
    <row r="195" spans="1:5" x14ac:dyDescent="0.4">
      <c r="A195" s="80"/>
      <c r="B195" s="80"/>
      <c r="C195" s="80"/>
      <c r="D195" s="80"/>
      <c r="E195" s="84"/>
    </row>
    <row r="196" spans="1:5" x14ac:dyDescent="0.4">
      <c r="A196" s="80"/>
      <c r="B196" s="80"/>
      <c r="C196" s="80"/>
      <c r="D196" s="80"/>
      <c r="E196" s="84"/>
    </row>
    <row r="197" spans="1:5" x14ac:dyDescent="0.4">
      <c r="A197" s="80"/>
      <c r="B197" s="80"/>
      <c r="C197" s="80"/>
      <c r="D197" s="80"/>
      <c r="E197" s="84"/>
    </row>
    <row r="198" spans="1:5" x14ac:dyDescent="0.4">
      <c r="A198" s="80"/>
      <c r="B198" s="80"/>
      <c r="C198" s="80"/>
      <c r="D198" s="80"/>
      <c r="E198" s="84"/>
    </row>
    <row r="199" spans="1:5" x14ac:dyDescent="0.4">
      <c r="A199" s="80"/>
      <c r="B199" s="80"/>
      <c r="C199" s="80"/>
      <c r="D199" s="80"/>
      <c r="E199" s="84"/>
    </row>
    <row r="200" spans="1:5" x14ac:dyDescent="0.4">
      <c r="A200" s="80"/>
      <c r="B200" s="80"/>
      <c r="C200" s="80"/>
      <c r="D200" s="80"/>
      <c r="E200" s="84"/>
    </row>
    <row r="201" spans="1:5" x14ac:dyDescent="0.4">
      <c r="A201" s="80"/>
      <c r="B201" s="80"/>
      <c r="C201" s="80"/>
      <c r="D201" s="80"/>
      <c r="E201" s="84"/>
    </row>
    <row r="202" spans="1:5" x14ac:dyDescent="0.4">
      <c r="A202" s="80"/>
      <c r="B202" s="80"/>
      <c r="C202" s="80"/>
      <c r="D202" s="80"/>
      <c r="E202" s="84"/>
    </row>
    <row r="203" spans="1:5" x14ac:dyDescent="0.4">
      <c r="A203" s="80"/>
      <c r="B203" s="80"/>
      <c r="C203" s="80"/>
      <c r="D203" s="80"/>
      <c r="E203" s="84"/>
    </row>
    <row r="204" spans="1:5" x14ac:dyDescent="0.4">
      <c r="A204" s="80"/>
      <c r="B204" s="80"/>
      <c r="C204" s="80"/>
      <c r="D204" s="80"/>
      <c r="E204" s="84"/>
    </row>
    <row r="205" spans="1:5" x14ac:dyDescent="0.4">
      <c r="A205" s="80"/>
      <c r="B205" s="80"/>
      <c r="C205" s="80"/>
      <c r="D205" s="80"/>
      <c r="E205" s="84"/>
    </row>
    <row r="206" spans="1:5" x14ac:dyDescent="0.4">
      <c r="A206" s="80"/>
      <c r="B206" s="80"/>
      <c r="C206" s="80"/>
      <c r="D206" s="80"/>
      <c r="E206" s="84"/>
    </row>
    <row r="207" spans="1:5" x14ac:dyDescent="0.4">
      <c r="A207" s="80"/>
      <c r="B207" s="80"/>
      <c r="C207" s="80"/>
      <c r="D207" s="80"/>
      <c r="E207" s="84"/>
    </row>
    <row r="208" spans="1:5" x14ac:dyDescent="0.4">
      <c r="A208" s="80"/>
      <c r="B208" s="80"/>
      <c r="C208" s="80"/>
      <c r="D208" s="80"/>
      <c r="E208" s="84"/>
    </row>
    <row r="209" spans="1:5" x14ac:dyDescent="0.4">
      <c r="A209" s="80"/>
      <c r="B209" s="80"/>
      <c r="C209" s="80"/>
      <c r="D209" s="80"/>
      <c r="E209" s="84"/>
    </row>
    <row r="210" spans="1:5" x14ac:dyDescent="0.4">
      <c r="A210" s="80"/>
      <c r="B210" s="80"/>
      <c r="C210" s="80"/>
      <c r="D210" s="80"/>
      <c r="E210" s="84"/>
    </row>
    <row r="211" spans="1:5" x14ac:dyDescent="0.4">
      <c r="A211" s="80"/>
      <c r="B211" s="80"/>
      <c r="C211" s="80"/>
      <c r="D211" s="80"/>
      <c r="E211" s="84"/>
    </row>
    <row r="212" spans="1:5" x14ac:dyDescent="0.4">
      <c r="A212" s="80"/>
      <c r="B212" s="80"/>
      <c r="C212" s="80"/>
      <c r="D212" s="80"/>
      <c r="E212" s="84"/>
    </row>
    <row r="213" spans="1:5" x14ac:dyDescent="0.4">
      <c r="A213" s="80"/>
      <c r="B213" s="80"/>
      <c r="C213" s="80"/>
      <c r="D213" s="80"/>
      <c r="E213" s="84"/>
    </row>
    <row r="214" spans="1:5" x14ac:dyDescent="0.4">
      <c r="A214" s="80"/>
      <c r="B214" s="80"/>
      <c r="C214" s="80"/>
      <c r="D214" s="80"/>
      <c r="E214" s="84"/>
    </row>
    <row r="215" spans="1:5" x14ac:dyDescent="0.4">
      <c r="A215" s="80"/>
      <c r="B215" s="80"/>
      <c r="C215" s="80"/>
      <c r="D215" s="80"/>
      <c r="E215" s="84"/>
    </row>
    <row r="216" spans="1:5" x14ac:dyDescent="0.4">
      <c r="A216" s="80"/>
      <c r="B216" s="80"/>
      <c r="C216" s="80"/>
      <c r="D216" s="80"/>
      <c r="E216" s="84"/>
    </row>
    <row r="217" spans="1:5" x14ac:dyDescent="0.4">
      <c r="A217" s="80"/>
      <c r="B217" s="80"/>
      <c r="C217" s="80"/>
      <c r="D217" s="80"/>
      <c r="E217" s="84"/>
    </row>
    <row r="218" spans="1:5" x14ac:dyDescent="0.4">
      <c r="A218" s="80"/>
      <c r="B218" s="80"/>
      <c r="C218" s="80"/>
      <c r="D218" s="80"/>
      <c r="E218" s="84"/>
    </row>
    <row r="219" spans="1:5" x14ac:dyDescent="0.4">
      <c r="A219" s="80"/>
      <c r="B219" s="80"/>
      <c r="C219" s="80"/>
      <c r="D219" s="80"/>
      <c r="E219" s="84"/>
    </row>
    <row r="220" spans="1:5" x14ac:dyDescent="0.4">
      <c r="A220" s="80"/>
      <c r="B220" s="80"/>
      <c r="C220" s="80"/>
      <c r="D220" s="80"/>
      <c r="E220" s="84"/>
    </row>
    <row r="221" spans="1:5" x14ac:dyDescent="0.4">
      <c r="A221" s="80"/>
      <c r="B221" s="80"/>
      <c r="C221" s="80"/>
      <c r="D221" s="80"/>
      <c r="E221" s="84"/>
    </row>
    <row r="222" spans="1:5" x14ac:dyDescent="0.4">
      <c r="A222" s="80"/>
      <c r="B222" s="80"/>
      <c r="C222" s="80"/>
      <c r="D222" s="80"/>
      <c r="E222" s="84"/>
    </row>
    <row r="223" spans="1:5" x14ac:dyDescent="0.4">
      <c r="A223" s="80"/>
      <c r="B223" s="80"/>
      <c r="C223" s="80"/>
      <c r="D223" s="80"/>
      <c r="E223" s="84"/>
    </row>
    <row r="224" spans="1:5" x14ac:dyDescent="0.4">
      <c r="A224" s="80"/>
      <c r="B224" s="80"/>
      <c r="C224" s="80"/>
      <c r="D224" s="80"/>
      <c r="E224" s="84"/>
    </row>
    <row r="225" spans="1:5" x14ac:dyDescent="0.4">
      <c r="A225" s="80"/>
      <c r="B225" s="80"/>
      <c r="C225" s="80"/>
      <c r="D225" s="80"/>
      <c r="E225" s="84"/>
    </row>
    <row r="226" spans="1:5" x14ac:dyDescent="0.4">
      <c r="A226" s="80"/>
      <c r="B226" s="80"/>
      <c r="C226" s="80"/>
      <c r="D226" s="80"/>
      <c r="E226" s="84"/>
    </row>
    <row r="227" spans="1:5" x14ac:dyDescent="0.4">
      <c r="A227" s="80"/>
      <c r="B227" s="80"/>
      <c r="C227" s="80"/>
      <c r="D227" s="80"/>
      <c r="E227" s="84"/>
    </row>
    <row r="228" spans="1:5" x14ac:dyDescent="0.4">
      <c r="A228" s="80"/>
      <c r="B228" s="80"/>
      <c r="C228" s="80"/>
      <c r="D228" s="80"/>
      <c r="E228" s="84"/>
    </row>
    <row r="229" spans="1:5" x14ac:dyDescent="0.4">
      <c r="A229" s="80"/>
      <c r="B229" s="80"/>
      <c r="C229" s="80"/>
      <c r="D229" s="80"/>
      <c r="E229" s="84"/>
    </row>
    <row r="230" spans="1:5" x14ac:dyDescent="0.4">
      <c r="A230" s="80"/>
      <c r="B230" s="80"/>
      <c r="C230" s="80"/>
      <c r="D230" s="80"/>
      <c r="E230" s="84"/>
    </row>
    <row r="231" spans="1:5" x14ac:dyDescent="0.4">
      <c r="A231" s="80"/>
      <c r="B231" s="80"/>
      <c r="C231" s="80"/>
      <c r="D231" s="80"/>
      <c r="E231" s="84"/>
    </row>
    <row r="232" spans="1:5" x14ac:dyDescent="0.4">
      <c r="A232" s="80"/>
      <c r="B232" s="80"/>
      <c r="C232" s="80"/>
      <c r="D232" s="80"/>
      <c r="E232" s="84"/>
    </row>
    <row r="233" spans="1:5" x14ac:dyDescent="0.4">
      <c r="A233" s="80"/>
      <c r="B233" s="80"/>
      <c r="C233" s="80"/>
      <c r="D233" s="80"/>
      <c r="E233" s="84"/>
    </row>
    <row r="234" spans="1:5" x14ac:dyDescent="0.4">
      <c r="A234" s="80"/>
      <c r="B234" s="80"/>
      <c r="C234" s="80"/>
      <c r="D234" s="80"/>
      <c r="E234" s="84"/>
    </row>
    <row r="235" spans="1:5" x14ac:dyDescent="0.4">
      <c r="A235" s="80"/>
      <c r="B235" s="80"/>
      <c r="C235" s="80"/>
      <c r="D235" s="80"/>
      <c r="E235" s="84"/>
    </row>
    <row r="236" spans="1:5" x14ac:dyDescent="0.4">
      <c r="A236" s="80"/>
      <c r="B236" s="80"/>
      <c r="C236" s="80"/>
      <c r="D236" s="80"/>
      <c r="E236" s="84"/>
    </row>
    <row r="237" spans="1:5" x14ac:dyDescent="0.4">
      <c r="A237" s="80"/>
      <c r="B237" s="80"/>
      <c r="C237" s="80"/>
      <c r="D237" s="80"/>
      <c r="E237" s="84"/>
    </row>
    <row r="238" spans="1:5" x14ac:dyDescent="0.4">
      <c r="A238" s="80"/>
      <c r="B238" s="80"/>
      <c r="C238" s="80"/>
      <c r="D238" s="80"/>
      <c r="E238" s="84"/>
    </row>
    <row r="239" spans="1:5" x14ac:dyDescent="0.4">
      <c r="A239" s="80"/>
      <c r="B239" s="80"/>
      <c r="C239" s="80"/>
      <c r="D239" s="80"/>
      <c r="E239" s="84"/>
    </row>
    <row r="240" spans="1:5" x14ac:dyDescent="0.4">
      <c r="A240" s="80"/>
      <c r="B240" s="80"/>
      <c r="C240" s="80"/>
      <c r="D240" s="80"/>
      <c r="E240" s="84"/>
    </row>
    <row r="241" spans="1:5" x14ac:dyDescent="0.4">
      <c r="A241" s="80"/>
      <c r="B241" s="80"/>
      <c r="C241" s="80"/>
      <c r="D241" s="80"/>
      <c r="E241" s="84"/>
    </row>
    <row r="242" spans="1:5" x14ac:dyDescent="0.4">
      <c r="A242" s="80"/>
      <c r="B242" s="80"/>
      <c r="C242" s="80"/>
      <c r="D242" s="80"/>
      <c r="E242" s="84"/>
    </row>
    <row r="243" spans="1:5" x14ac:dyDescent="0.4">
      <c r="A243" s="80"/>
      <c r="B243" s="80"/>
      <c r="C243" s="80"/>
      <c r="D243" s="80"/>
      <c r="E243" s="84"/>
    </row>
    <row r="244" spans="1:5" x14ac:dyDescent="0.4">
      <c r="A244" s="80"/>
      <c r="B244" s="80"/>
      <c r="C244" s="80"/>
      <c r="D244" s="80"/>
      <c r="E244" s="84"/>
    </row>
    <row r="245" spans="1:5" x14ac:dyDescent="0.4">
      <c r="A245" s="80"/>
      <c r="B245" s="80"/>
      <c r="C245" s="80"/>
      <c r="D245" s="80"/>
      <c r="E245" s="84"/>
    </row>
    <row r="246" spans="1:5" x14ac:dyDescent="0.4">
      <c r="A246" s="80"/>
      <c r="B246" s="80"/>
      <c r="C246" s="80"/>
      <c r="D246" s="80"/>
      <c r="E246" s="84"/>
    </row>
    <row r="247" spans="1:5" x14ac:dyDescent="0.4">
      <c r="A247" s="80"/>
      <c r="B247" s="80"/>
      <c r="C247" s="80"/>
      <c r="D247" s="80"/>
      <c r="E247" s="84"/>
    </row>
    <row r="248" spans="1:5" x14ac:dyDescent="0.4">
      <c r="A248" s="80"/>
      <c r="B248" s="80"/>
      <c r="C248" s="80"/>
      <c r="D248" s="80"/>
      <c r="E248" s="84"/>
    </row>
    <row r="249" spans="1:5" x14ac:dyDescent="0.4">
      <c r="A249" s="80"/>
      <c r="B249" s="80"/>
      <c r="C249" s="80"/>
      <c r="D249" s="80"/>
      <c r="E249" s="84"/>
    </row>
    <row r="250" spans="1:5" x14ac:dyDescent="0.4">
      <c r="A250" s="80"/>
      <c r="B250" s="80"/>
      <c r="C250" s="80"/>
      <c r="D250" s="80"/>
      <c r="E250" s="84"/>
    </row>
    <row r="251" spans="1:5" x14ac:dyDescent="0.4">
      <c r="A251" s="80"/>
      <c r="B251" s="80"/>
      <c r="C251" s="80"/>
      <c r="D251" s="80"/>
      <c r="E251" s="84"/>
    </row>
    <row r="252" spans="1:5" x14ac:dyDescent="0.4">
      <c r="A252" s="80"/>
      <c r="B252" s="80"/>
      <c r="C252" s="80"/>
      <c r="D252" s="80"/>
      <c r="E252" s="84"/>
    </row>
    <row r="253" spans="1:5" x14ac:dyDescent="0.4">
      <c r="A253" s="80"/>
      <c r="B253" s="80"/>
      <c r="C253" s="80"/>
      <c r="D253" s="80"/>
      <c r="E253" s="84"/>
    </row>
    <row r="254" spans="1:5" x14ac:dyDescent="0.4">
      <c r="A254" s="80"/>
      <c r="B254" s="80"/>
      <c r="C254" s="80"/>
      <c r="D254" s="80"/>
      <c r="E254" s="84"/>
    </row>
    <row r="255" spans="1:5" x14ac:dyDescent="0.4">
      <c r="A255" s="80"/>
      <c r="B255" s="80"/>
      <c r="C255" s="80"/>
      <c r="D255" s="80"/>
      <c r="E255" s="84"/>
    </row>
    <row r="256" spans="1:5" x14ac:dyDescent="0.4">
      <c r="A256" s="80"/>
      <c r="B256" s="80"/>
      <c r="C256" s="80"/>
      <c r="D256" s="80"/>
      <c r="E256" s="84"/>
    </row>
    <row r="257" spans="1:5" x14ac:dyDescent="0.4">
      <c r="A257" s="80"/>
      <c r="B257" s="80"/>
      <c r="C257" s="80"/>
      <c r="D257" s="80"/>
      <c r="E257" s="84"/>
    </row>
    <row r="258" spans="1:5" x14ac:dyDescent="0.4">
      <c r="A258" s="80"/>
      <c r="B258" s="80"/>
      <c r="C258" s="80"/>
      <c r="D258" s="80"/>
      <c r="E258" s="84"/>
    </row>
    <row r="259" spans="1:5" x14ac:dyDescent="0.4">
      <c r="A259" s="80"/>
      <c r="B259" s="80"/>
      <c r="C259" s="80"/>
      <c r="D259" s="80"/>
      <c r="E259" s="84"/>
    </row>
    <row r="260" spans="1:5" x14ac:dyDescent="0.4">
      <c r="A260" s="80"/>
      <c r="B260" s="80"/>
      <c r="C260" s="80"/>
      <c r="D260" s="80"/>
      <c r="E260" s="84"/>
    </row>
    <row r="261" spans="1:5" x14ac:dyDescent="0.4">
      <c r="A261" s="80"/>
      <c r="B261" s="80"/>
      <c r="C261" s="80"/>
      <c r="D261" s="80"/>
      <c r="E261" s="84"/>
    </row>
    <row r="262" spans="1:5" x14ac:dyDescent="0.4">
      <c r="A262" s="80"/>
      <c r="B262" s="80"/>
      <c r="C262" s="80"/>
      <c r="D262" s="80"/>
      <c r="E262" s="84"/>
    </row>
    <row r="263" spans="1:5" x14ac:dyDescent="0.4">
      <c r="A263" s="80"/>
      <c r="B263" s="80"/>
      <c r="C263" s="80"/>
      <c r="D263" s="80"/>
      <c r="E263" s="84"/>
    </row>
    <row r="264" spans="1:5" x14ac:dyDescent="0.4">
      <c r="A264" s="80"/>
      <c r="B264" s="80"/>
      <c r="C264" s="80"/>
      <c r="D264" s="80"/>
      <c r="E264" s="84"/>
    </row>
    <row r="265" spans="1:5" x14ac:dyDescent="0.4">
      <c r="A265" s="80"/>
      <c r="B265" s="80"/>
      <c r="C265" s="80"/>
      <c r="D265" s="80"/>
      <c r="E265" s="84"/>
    </row>
    <row r="266" spans="1:5" x14ac:dyDescent="0.4">
      <c r="A266" s="80"/>
      <c r="B266" s="80"/>
      <c r="C266" s="80"/>
      <c r="D266" s="80"/>
      <c r="E266" s="84"/>
    </row>
    <row r="267" spans="1:5" x14ac:dyDescent="0.4">
      <c r="A267" s="80"/>
      <c r="B267" s="80"/>
      <c r="C267" s="80"/>
      <c r="D267" s="80"/>
      <c r="E267" s="84"/>
    </row>
    <row r="268" spans="1:5" x14ac:dyDescent="0.4">
      <c r="A268" s="80"/>
      <c r="B268" s="80"/>
      <c r="C268" s="80"/>
      <c r="D268" s="80"/>
      <c r="E268" s="84"/>
    </row>
    <row r="269" spans="1:5" x14ac:dyDescent="0.4">
      <c r="A269" s="80"/>
      <c r="B269" s="80"/>
      <c r="C269" s="80"/>
      <c r="D269" s="80"/>
      <c r="E269" s="84"/>
    </row>
    <row r="270" spans="1:5" x14ac:dyDescent="0.4">
      <c r="A270" s="80"/>
      <c r="B270" s="80"/>
      <c r="C270" s="80"/>
      <c r="D270" s="80"/>
      <c r="E270" s="84"/>
    </row>
    <row r="271" spans="1:5" x14ac:dyDescent="0.4">
      <c r="A271" s="80"/>
      <c r="B271" s="80"/>
      <c r="C271" s="80"/>
      <c r="D271" s="80"/>
      <c r="E271" s="84"/>
    </row>
    <row r="272" spans="1:5" x14ac:dyDescent="0.4">
      <c r="A272" s="80"/>
      <c r="B272" s="80"/>
      <c r="C272" s="80"/>
      <c r="D272" s="80"/>
      <c r="E272" s="84"/>
    </row>
    <row r="273" spans="1:5" x14ac:dyDescent="0.4">
      <c r="A273" s="80"/>
      <c r="B273" s="80"/>
      <c r="C273" s="80"/>
      <c r="D273" s="80"/>
      <c r="E273" s="84"/>
    </row>
    <row r="274" spans="1:5" x14ac:dyDescent="0.4">
      <c r="A274" s="80"/>
      <c r="B274" s="80"/>
      <c r="C274" s="80"/>
      <c r="D274" s="80"/>
      <c r="E274" s="84"/>
    </row>
    <row r="275" spans="1:5" x14ac:dyDescent="0.4">
      <c r="A275" s="80"/>
      <c r="B275" s="80"/>
      <c r="C275" s="80"/>
      <c r="D275" s="80"/>
      <c r="E275" s="84"/>
    </row>
    <row r="276" spans="1:5" x14ac:dyDescent="0.4">
      <c r="A276" s="80"/>
      <c r="B276" s="80"/>
      <c r="C276" s="80"/>
      <c r="D276" s="80"/>
      <c r="E276" s="84"/>
    </row>
    <row r="277" spans="1:5" x14ac:dyDescent="0.4">
      <c r="A277" s="80"/>
      <c r="B277" s="80"/>
      <c r="C277" s="80"/>
      <c r="D277" s="80"/>
      <c r="E277" s="84"/>
    </row>
    <row r="278" spans="1:5" x14ac:dyDescent="0.4">
      <c r="A278" s="80"/>
      <c r="B278" s="80"/>
      <c r="C278" s="80"/>
      <c r="D278" s="80"/>
      <c r="E278" s="84"/>
    </row>
    <row r="279" spans="1:5" x14ac:dyDescent="0.4">
      <c r="A279" s="80"/>
      <c r="B279" s="80"/>
      <c r="C279" s="80"/>
      <c r="D279" s="80"/>
      <c r="E279" s="84"/>
    </row>
    <row r="280" spans="1:5" x14ac:dyDescent="0.4">
      <c r="A280" s="80"/>
      <c r="B280" s="80"/>
      <c r="C280" s="80"/>
      <c r="D280" s="80"/>
      <c r="E280" s="84"/>
    </row>
    <row r="281" spans="1:5" x14ac:dyDescent="0.4">
      <c r="A281" s="80"/>
      <c r="B281" s="80"/>
      <c r="C281" s="80"/>
      <c r="D281" s="80"/>
      <c r="E281" s="84"/>
    </row>
    <row r="282" spans="1:5" x14ac:dyDescent="0.4">
      <c r="A282" s="80"/>
      <c r="B282" s="80"/>
      <c r="C282" s="80"/>
      <c r="D282" s="80"/>
      <c r="E282" s="84"/>
    </row>
    <row r="283" spans="1:5" x14ac:dyDescent="0.4">
      <c r="A283" s="80"/>
      <c r="B283" s="80"/>
      <c r="C283" s="80"/>
      <c r="D283" s="80"/>
      <c r="E283" s="84"/>
    </row>
    <row r="284" spans="1:5" x14ac:dyDescent="0.4">
      <c r="A284" s="80"/>
      <c r="B284" s="80"/>
      <c r="C284" s="80"/>
      <c r="D284" s="80"/>
      <c r="E284" s="84"/>
    </row>
    <row r="285" spans="1:5" x14ac:dyDescent="0.4">
      <c r="A285" s="80"/>
      <c r="B285" s="80"/>
      <c r="C285" s="80"/>
      <c r="D285" s="80"/>
      <c r="E285" s="84"/>
    </row>
    <row r="286" spans="1:5" x14ac:dyDescent="0.4">
      <c r="A286" s="80"/>
      <c r="B286" s="80"/>
      <c r="C286" s="80"/>
      <c r="D286" s="80"/>
      <c r="E286" s="84"/>
    </row>
    <row r="287" spans="1:5" x14ac:dyDescent="0.4">
      <c r="A287" s="80"/>
      <c r="B287" s="80"/>
      <c r="C287" s="80"/>
      <c r="D287" s="80"/>
      <c r="E287" s="84"/>
    </row>
    <row r="288" spans="1:5" x14ac:dyDescent="0.4">
      <c r="A288" s="80"/>
      <c r="B288" s="80"/>
      <c r="C288" s="80"/>
      <c r="D288" s="80"/>
      <c r="E288" s="84"/>
    </row>
    <row r="289" spans="1:5" x14ac:dyDescent="0.4">
      <c r="A289" s="80"/>
      <c r="B289" s="80"/>
      <c r="C289" s="80"/>
      <c r="D289" s="80"/>
      <c r="E289" s="84"/>
    </row>
    <row r="290" spans="1:5" x14ac:dyDescent="0.4">
      <c r="A290" s="80"/>
      <c r="B290" s="80"/>
      <c r="C290" s="80"/>
      <c r="D290" s="80"/>
      <c r="E290" s="84"/>
    </row>
    <row r="291" spans="1:5" x14ac:dyDescent="0.4">
      <c r="A291" s="80"/>
      <c r="B291" s="80"/>
      <c r="C291" s="80"/>
      <c r="D291" s="80"/>
      <c r="E291" s="84"/>
    </row>
    <row r="292" spans="1:5" x14ac:dyDescent="0.4">
      <c r="A292" s="80"/>
      <c r="B292" s="80"/>
      <c r="C292" s="80"/>
      <c r="D292" s="80"/>
      <c r="E292" s="84"/>
    </row>
    <row r="293" spans="1:5" x14ac:dyDescent="0.4">
      <c r="A293" s="80"/>
      <c r="B293" s="80"/>
      <c r="C293" s="80"/>
      <c r="D293" s="80"/>
      <c r="E293" s="84"/>
    </row>
    <row r="294" spans="1:5" x14ac:dyDescent="0.4">
      <c r="A294" s="80"/>
      <c r="B294" s="80"/>
      <c r="C294" s="80"/>
      <c r="D294" s="80"/>
      <c r="E294" s="84"/>
    </row>
    <row r="295" spans="1:5" x14ac:dyDescent="0.4">
      <c r="A295" s="116" t="s">
        <v>288</v>
      </c>
      <c r="B295" s="116"/>
      <c r="C295" s="116"/>
      <c r="D295" s="116"/>
      <c r="E295" s="60">
        <f>SUMIFS(E4:E294,A4:A294,"&gt;=01.01.2026",A4:A294,"&lt;=31.01.2026")</f>
        <v>0</v>
      </c>
    </row>
    <row r="296" spans="1:5" x14ac:dyDescent="0.4">
      <c r="A296" s="116" t="s">
        <v>289</v>
      </c>
      <c r="B296" s="116"/>
      <c r="C296" s="116"/>
      <c r="D296" s="116"/>
      <c r="E296" s="60">
        <f>SUMIFS(E4:E294,A4:A294,"&gt;=01.02.2026",A4:A294,"&lt;=28.02.2026")</f>
        <v>0</v>
      </c>
    </row>
    <row r="297" spans="1:5" x14ac:dyDescent="0.4">
      <c r="A297" s="116" t="s">
        <v>290</v>
      </c>
      <c r="B297" s="116"/>
      <c r="C297" s="116"/>
      <c r="D297" s="116"/>
      <c r="E297" s="60">
        <f>SUMIFS(E4:E294,A4:A294,"&gt;=01.03.2026",A4:A294,"&lt;=31.03.2026")</f>
        <v>0</v>
      </c>
    </row>
    <row r="298" spans="1:5" x14ac:dyDescent="0.4">
      <c r="A298" s="116" t="s">
        <v>291</v>
      </c>
      <c r="B298" s="116"/>
      <c r="C298" s="116"/>
      <c r="D298" s="116"/>
      <c r="E298" s="60">
        <f>SUMIFS(E4:E294,A4:A294,"&gt;=01.04.2026",A4:A294,"&lt;=30.04.2026")</f>
        <v>0</v>
      </c>
    </row>
    <row r="299" spans="1:5" x14ac:dyDescent="0.4">
      <c r="A299" s="116" t="s">
        <v>292</v>
      </c>
      <c r="B299" s="116"/>
      <c r="C299" s="116"/>
      <c r="D299" s="116"/>
      <c r="E299" s="60">
        <f>SUMIFS(E4:E294,A4:A294,"&gt;=01.05.2026",A4:A294,"&lt;=31.05.2026")</f>
        <v>0</v>
      </c>
    </row>
    <row r="300" spans="1:5" x14ac:dyDescent="0.4">
      <c r="A300" s="116" t="s">
        <v>293</v>
      </c>
      <c r="B300" s="116"/>
      <c r="C300" s="116"/>
      <c r="D300" s="116"/>
      <c r="E300" s="60">
        <f>SUMIFS(E4:E294,A4:A294,"&gt;=01.06.2026",A4:A294,"&lt;=30.06.2026")</f>
        <v>0</v>
      </c>
    </row>
    <row r="301" spans="1:5" x14ac:dyDescent="0.4">
      <c r="A301" s="116" t="s">
        <v>284</v>
      </c>
      <c r="B301" s="116"/>
      <c r="C301" s="116"/>
      <c r="D301" s="116"/>
      <c r="E301" s="60">
        <f>SUMIFS(E4:E294,A4:A294,"&gt;=01.07.2026",A4:A294,"&lt;=31.07.2026")</f>
        <v>0</v>
      </c>
    </row>
    <row r="302" spans="1:5" x14ac:dyDescent="0.4">
      <c r="A302" s="116" t="s">
        <v>294</v>
      </c>
      <c r="B302" s="116"/>
      <c r="C302" s="116"/>
      <c r="D302" s="116"/>
      <c r="E302" s="60">
        <f>SUMIFS(E4:E294,A4:A294,"&gt;=01.08.2026",A4:A294,"&lt;=31.08.2026")</f>
        <v>0</v>
      </c>
    </row>
    <row r="303" spans="1:5" x14ac:dyDescent="0.4">
      <c r="A303" s="116" t="s">
        <v>295</v>
      </c>
      <c r="B303" s="116"/>
      <c r="C303" s="116"/>
      <c r="D303" s="116"/>
      <c r="E303" s="60">
        <f>SUMIFS(E4:E294,A4:A294,"&gt;=01.09.2026",A4:A294,"&lt;=30.09.2026")</f>
        <v>0</v>
      </c>
    </row>
    <row r="304" spans="1:5" x14ac:dyDescent="0.4">
      <c r="A304" s="116" t="s">
        <v>287</v>
      </c>
      <c r="B304" s="116"/>
      <c r="C304" s="116"/>
      <c r="D304" s="116"/>
      <c r="E304" s="60">
        <f>SUMIFS(E4:E294,A4:A294,"&gt;=01.10.2026",A4:A294,"&lt;=31.10.2026")</f>
        <v>0</v>
      </c>
    </row>
    <row r="305" spans="1:5" x14ac:dyDescent="0.4">
      <c r="A305" s="116" t="s">
        <v>286</v>
      </c>
      <c r="B305" s="116"/>
      <c r="C305" s="116"/>
      <c r="D305" s="116"/>
      <c r="E305" s="60">
        <f>SUMIFS(E4:E294,A4:A294,"&gt;=01.11.2026",A4:A294,"&lt;=30.11.2026")</f>
        <v>0</v>
      </c>
    </row>
    <row r="306" spans="1:5" x14ac:dyDescent="0.4">
      <c r="A306" s="116" t="s">
        <v>285</v>
      </c>
      <c r="B306" s="116"/>
      <c r="C306" s="116"/>
      <c r="D306" s="116"/>
      <c r="E306" s="60">
        <f>SUMIFS(E4:E294,A4:A294,"&gt;=01.12.2026",A4:A294,"&lt;=31.12.2026")</f>
        <v>0</v>
      </c>
    </row>
    <row r="307" spans="1:5" x14ac:dyDescent="0.4">
      <c r="A307" s="18"/>
      <c r="B307" s="18"/>
      <c r="C307" s="18"/>
      <c r="D307" s="18"/>
      <c r="E307" s="18"/>
    </row>
    <row r="308" spans="1:5" x14ac:dyDescent="0.4">
      <c r="A308" s="85" t="s">
        <v>296</v>
      </c>
      <c r="B308" s="85"/>
      <c r="C308" s="85"/>
      <c r="D308" s="85"/>
      <c r="E308" s="86">
        <f>SUM(E4:E294)</f>
        <v>0</v>
      </c>
    </row>
  </sheetData>
  <sheetProtection algorithmName="SHA-512" hashValue="JGNjsEcfjz4LGNFnQatU0vW+/8eV9N56U/A9F5xrpmMHbMNIzDynD+yJN1mee1YqrMD0A3dLC9171d2l81tk2Q==" saltValue="XMO7frHlCxtWm48mVvjzvw==" spinCount="100000" sheet="1" objects="1" scenarios="1" insertRows="0" deleteRows="0" sort="0"/>
  <sortState xmlns:xlrd2="http://schemas.microsoft.com/office/spreadsheetml/2017/richdata2" ref="A4:E6">
    <sortCondition ref="C4:C6"/>
  </sortState>
  <mergeCells count="12">
    <mergeCell ref="A306:D306"/>
    <mergeCell ref="A295:D295"/>
    <mergeCell ref="A296:D296"/>
    <mergeCell ref="A297:D297"/>
    <mergeCell ref="A298:D298"/>
    <mergeCell ref="A299:D299"/>
    <mergeCell ref="A300:D300"/>
    <mergeCell ref="A301:D301"/>
    <mergeCell ref="A302:D302"/>
    <mergeCell ref="A303:D303"/>
    <mergeCell ref="A304:D304"/>
    <mergeCell ref="A305:D305"/>
  </mergeCells>
  <pageMargins left="0.7" right="0.7" top="0.93490196078431376" bottom="0.78740157499999996" header="0.3" footer="0.3"/>
  <pageSetup paperSize="9" scale="64" orientation="landscape" r:id="rId1"/>
  <headerFooter>
    <oddHeader>&amp;R&amp;G</oddHeader>
    <oddFooter>&amp;LAnlage 3-2
Mobilitätszuschuss&amp;CBezirk Schwaben
SG 2A&amp;RStand 29.04.2026
Seite &amp;P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L65"/>
  <sheetViews>
    <sheetView view="pageLayout" zoomScale="85" zoomScaleNormal="100" zoomScalePageLayoutView="85" workbookViewId="0">
      <selection activeCell="F14" sqref="F14"/>
    </sheetView>
  </sheetViews>
  <sheetFormatPr baseColWidth="10" defaultRowHeight="16.8" x14ac:dyDescent="0.4"/>
  <cols>
    <col min="1" max="2" width="30.09765625" customWidth="1"/>
    <col min="4" max="5" width="14.3984375" customWidth="1"/>
    <col min="8" max="8" width="11.19921875" style="18"/>
    <col min="10" max="10" width="11.19921875" style="18"/>
  </cols>
  <sheetData>
    <row r="1" spans="1:12" ht="23.4" x14ac:dyDescent="0.55000000000000004">
      <c r="A1" s="71" t="str">
        <f>"Personalaufwand der "&amp;VLOOKUP(Deckblatt!B6,Tabelle1!A2:J28,2,FALSE)&amp;" in "&amp;VLOOKUP(Deckblatt!B6,Tabelle1!A2:J28,6,FALSE)</f>
        <v>Personalaufwand der - in -</v>
      </c>
      <c r="B1" s="71"/>
      <c r="C1" s="1"/>
      <c r="D1" s="1"/>
      <c r="E1" s="1"/>
      <c r="F1" s="1"/>
      <c r="G1" s="1"/>
      <c r="H1" s="1"/>
      <c r="I1" s="1" t="str">
        <f>Deckblatt!I1</f>
        <v>Jahr</v>
      </c>
      <c r="J1" s="1"/>
    </row>
    <row r="2" spans="1:12" x14ac:dyDescent="0.4">
      <c r="A2" s="1"/>
      <c r="B2" s="1" t="s">
        <v>127</v>
      </c>
      <c r="C2" s="1"/>
      <c r="D2" s="1" t="s">
        <v>128</v>
      </c>
      <c r="E2" s="1"/>
      <c r="F2" s="1"/>
      <c r="G2" s="1"/>
      <c r="H2" s="1"/>
      <c r="I2" s="1"/>
      <c r="J2" s="1"/>
      <c r="K2" s="1"/>
      <c r="L2" s="1"/>
    </row>
    <row r="3" spans="1:12" s="18" customFormat="1" x14ac:dyDescent="0.4">
      <c r="A3" s="1"/>
      <c r="B3" s="1" t="s">
        <v>92</v>
      </c>
      <c r="C3" s="1" t="s">
        <v>87</v>
      </c>
      <c r="D3" s="1" t="s">
        <v>92</v>
      </c>
      <c r="E3" s="1" t="s">
        <v>87</v>
      </c>
      <c r="F3" s="1"/>
      <c r="G3" s="1"/>
      <c r="H3" s="1"/>
      <c r="I3" s="1"/>
      <c r="J3" s="1"/>
      <c r="K3" s="1"/>
      <c r="L3" s="1"/>
    </row>
    <row r="4" spans="1:12" s="18" customFormat="1" x14ac:dyDescent="0.4">
      <c r="A4" s="1" t="s">
        <v>91</v>
      </c>
      <c r="B4" s="72">
        <v>0.7</v>
      </c>
      <c r="C4" s="73">
        <f>VLOOKUP(Deckblatt!$B$6,Angaben!$B$3:$O$28,8,FALSE)</f>
        <v>0</v>
      </c>
      <c r="D4" s="70">
        <f>VLOOKUP(Deckblatt!$B$6,Angaben!$B$3:$O$28,11,FALSE)</f>
        <v>0</v>
      </c>
      <c r="E4" s="73">
        <f>VLOOKUP(Deckblatt!$B$6,Angaben!$B$3:$O$28,12,FALSE)+(C7/2)</f>
        <v>10</v>
      </c>
      <c r="F4" s="1"/>
      <c r="G4" s="1"/>
      <c r="H4" s="1"/>
      <c r="I4" s="1"/>
      <c r="J4" s="1"/>
      <c r="K4" s="1"/>
      <c r="L4" s="1"/>
    </row>
    <row r="5" spans="1:12" s="18" customFormat="1" x14ac:dyDescent="0.4">
      <c r="A5" s="1" t="s">
        <v>279</v>
      </c>
      <c r="B5" s="72">
        <v>0.3</v>
      </c>
      <c r="C5" s="73">
        <f>VLOOKUP(Deckblatt!$B$6,Angaben!$B$3:$O$28,9,FALSE)</f>
        <v>0</v>
      </c>
      <c r="D5" s="70">
        <f>1-D4</f>
        <v>1</v>
      </c>
      <c r="E5" s="73">
        <f>VLOOKUP(Deckblatt!$B$6,Angaben!$B$3:$O$28,14,FALSE)+(C7/2)</f>
        <v>10</v>
      </c>
      <c r="F5" s="1"/>
      <c r="G5" s="1"/>
      <c r="H5" s="1"/>
      <c r="I5" s="1"/>
      <c r="J5" s="1"/>
      <c r="K5" s="1"/>
      <c r="L5" s="1"/>
    </row>
    <row r="6" spans="1:12" s="18" customFormat="1" x14ac:dyDescent="0.4">
      <c r="A6" s="1"/>
      <c r="B6" s="72"/>
      <c r="C6" s="73"/>
      <c r="D6" s="70"/>
      <c r="E6" s="73"/>
      <c r="F6" s="1"/>
      <c r="G6" s="1"/>
      <c r="H6" s="1"/>
      <c r="I6" s="1"/>
      <c r="J6" s="1"/>
      <c r="K6" s="1"/>
      <c r="L6" s="1"/>
    </row>
    <row r="7" spans="1:12" s="18" customFormat="1" x14ac:dyDescent="0.4">
      <c r="A7" s="1" t="s">
        <v>278</v>
      </c>
      <c r="B7" s="72"/>
      <c r="C7" s="73">
        <v>20</v>
      </c>
      <c r="D7" s="70"/>
      <c r="E7" s="73"/>
      <c r="F7" s="1"/>
      <c r="G7" s="1"/>
      <c r="H7" s="1"/>
      <c r="I7" s="1"/>
      <c r="J7" s="1"/>
      <c r="K7" s="1"/>
      <c r="L7" s="1"/>
    </row>
    <row r="8" spans="1:12" s="18" customFormat="1" x14ac:dyDescent="0.4">
      <c r="A8" s="1"/>
      <c r="B8" s="72"/>
      <c r="C8" s="73"/>
      <c r="D8" s="72"/>
      <c r="E8" s="73"/>
      <c r="F8" s="1"/>
      <c r="G8" s="1"/>
      <c r="H8" s="1"/>
      <c r="I8" s="1"/>
      <c r="J8" s="1"/>
      <c r="K8" s="1"/>
      <c r="L8" s="1"/>
    </row>
    <row r="9" spans="1:12" s="18" customFormat="1" x14ac:dyDescent="0.4">
      <c r="A9" s="1" t="s">
        <v>141</v>
      </c>
      <c r="B9" s="69">
        <v>39</v>
      </c>
      <c r="C9" s="1"/>
      <c r="D9" s="1"/>
      <c r="E9" s="1"/>
      <c r="F9" s="1"/>
      <c r="G9" s="1"/>
      <c r="H9" s="1"/>
      <c r="I9" s="1"/>
      <c r="J9" s="1"/>
      <c r="K9" s="1"/>
      <c r="L9" s="1"/>
    </row>
    <row r="10" spans="1:12" s="18" customFormat="1" x14ac:dyDescent="0.4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</row>
    <row r="11" spans="1:12" x14ac:dyDescent="0.4">
      <c r="A11" s="119" t="s">
        <v>81</v>
      </c>
      <c r="B11" s="120" t="s">
        <v>82</v>
      </c>
      <c r="C11" s="120" t="s">
        <v>85</v>
      </c>
      <c r="D11" s="120" t="s">
        <v>86</v>
      </c>
      <c r="E11" s="120"/>
      <c r="F11" s="120" t="s">
        <v>276</v>
      </c>
      <c r="G11" s="117" t="s">
        <v>88</v>
      </c>
      <c r="H11" s="117" t="s">
        <v>277</v>
      </c>
      <c r="I11" s="118" t="s">
        <v>87</v>
      </c>
      <c r="J11" s="15"/>
    </row>
    <row r="12" spans="1:12" x14ac:dyDescent="0.4">
      <c r="A12" s="119"/>
      <c r="B12" s="120"/>
      <c r="C12" s="120"/>
      <c r="D12" s="74" t="s">
        <v>89</v>
      </c>
      <c r="E12" s="74" t="s">
        <v>90</v>
      </c>
      <c r="F12" s="120"/>
      <c r="G12" s="117"/>
      <c r="H12" s="117"/>
      <c r="I12" s="118"/>
      <c r="J12" s="15"/>
    </row>
    <row r="13" spans="1:12" x14ac:dyDescent="0.4">
      <c r="A13" s="75" t="s">
        <v>91</v>
      </c>
      <c r="B13" s="75"/>
      <c r="C13" s="75"/>
      <c r="D13" s="75"/>
      <c r="E13" s="75"/>
      <c r="F13" s="75"/>
      <c r="G13" s="75"/>
      <c r="H13" s="77"/>
      <c r="I13" s="76">
        <f>IF(AND(H14="",H15="",H16="",H17="",H18="",H19=""),IF(B4&gt;D4,C4,E4),(IF(B4&gt;D4,C4,E4)+$C$7))</f>
        <v>0</v>
      </c>
      <c r="J13" s="1"/>
    </row>
    <row r="14" spans="1:12" x14ac:dyDescent="0.4">
      <c r="A14" s="2"/>
      <c r="B14" s="2"/>
      <c r="C14" s="2"/>
      <c r="D14" s="2"/>
      <c r="E14" s="2"/>
      <c r="F14" s="2"/>
      <c r="G14" s="2"/>
      <c r="H14" s="78"/>
      <c r="I14" s="2" t="str">
        <f t="shared" ref="I14:I19" si="0">IF(G14="","",ROUND((PRODUCT($F14/12,$G14/$B$9)),2))</f>
        <v/>
      </c>
      <c r="J14" s="1"/>
    </row>
    <row r="15" spans="1:12" x14ac:dyDescent="0.4">
      <c r="A15" s="2"/>
      <c r="B15" s="2"/>
      <c r="C15" s="2"/>
      <c r="D15" s="2"/>
      <c r="E15" s="2"/>
      <c r="F15" s="2"/>
      <c r="G15" s="2"/>
      <c r="H15" s="78"/>
      <c r="I15" s="2" t="str">
        <f t="shared" si="0"/>
        <v/>
      </c>
      <c r="J15" s="1"/>
    </row>
    <row r="16" spans="1:12" x14ac:dyDescent="0.4">
      <c r="A16" s="2"/>
      <c r="B16" s="2"/>
      <c r="C16" s="2"/>
      <c r="D16" s="2"/>
      <c r="E16" s="2"/>
      <c r="F16" s="2"/>
      <c r="G16" s="2"/>
      <c r="H16" s="78"/>
      <c r="I16" s="2" t="str">
        <f t="shared" si="0"/>
        <v/>
      </c>
      <c r="J16" s="1"/>
    </row>
    <row r="17" spans="1:10" x14ac:dyDescent="0.4">
      <c r="A17" s="2"/>
      <c r="B17" s="2"/>
      <c r="C17" s="2"/>
      <c r="D17" s="2"/>
      <c r="E17" s="2"/>
      <c r="F17" s="2"/>
      <c r="G17" s="2"/>
      <c r="H17" s="78"/>
      <c r="I17" s="2" t="str">
        <f t="shared" si="0"/>
        <v/>
      </c>
      <c r="J17" s="1"/>
    </row>
    <row r="18" spans="1:10" x14ac:dyDescent="0.4">
      <c r="A18" s="2"/>
      <c r="B18" s="2"/>
      <c r="C18" s="2"/>
      <c r="D18" s="2"/>
      <c r="E18" s="2"/>
      <c r="F18" s="2"/>
      <c r="G18" s="2"/>
      <c r="H18" s="78"/>
      <c r="I18" s="2" t="str">
        <f t="shared" si="0"/>
        <v/>
      </c>
      <c r="J18" s="1"/>
    </row>
    <row r="19" spans="1:10" x14ac:dyDescent="0.4">
      <c r="A19" s="2"/>
      <c r="B19" s="2"/>
      <c r="C19" s="2"/>
      <c r="D19" s="2"/>
      <c r="E19" s="2"/>
      <c r="F19" s="2"/>
      <c r="G19" s="2"/>
      <c r="H19" s="78"/>
      <c r="I19" s="2" t="str">
        <f t="shared" si="0"/>
        <v/>
      </c>
      <c r="J19" s="1"/>
    </row>
    <row r="20" spans="1:10" x14ac:dyDescent="0.4">
      <c r="A20" s="1" t="s">
        <v>38</v>
      </c>
      <c r="B20" s="1"/>
      <c r="C20" s="1"/>
      <c r="D20" s="1"/>
      <c r="E20" s="1"/>
      <c r="F20" s="1"/>
      <c r="G20" s="1"/>
      <c r="H20" s="15"/>
      <c r="I20" s="2">
        <f>SUM(I14:I19)</f>
        <v>0</v>
      </c>
      <c r="J20" s="1"/>
    </row>
    <row r="21" spans="1:10" x14ac:dyDescent="0.4">
      <c r="A21" s="1"/>
      <c r="B21" s="1"/>
      <c r="C21" s="1"/>
      <c r="D21" s="1"/>
      <c r="E21" s="1"/>
      <c r="F21" s="1"/>
      <c r="G21" s="1"/>
      <c r="H21" s="15"/>
      <c r="I21" s="1"/>
      <c r="J21" s="1"/>
    </row>
    <row r="22" spans="1:10" x14ac:dyDescent="0.4">
      <c r="A22" s="75" t="s">
        <v>131</v>
      </c>
      <c r="B22" s="75"/>
      <c r="C22" s="75"/>
      <c r="D22" s="75"/>
      <c r="E22" s="75"/>
      <c r="F22" s="75"/>
      <c r="G22" s="75"/>
      <c r="H22" s="77"/>
      <c r="I22" s="76">
        <f>IF(AND(H23="",H24="",H25="",H26="",H27=""),IF(B5&lt;D5,C5,E5),(IF(B5&lt;D5,C5,E5)+C7))</f>
        <v>0</v>
      </c>
      <c r="J22" s="1"/>
    </row>
    <row r="23" spans="1:10" x14ac:dyDescent="0.4">
      <c r="A23" s="2"/>
      <c r="B23" s="2"/>
      <c r="C23" s="2"/>
      <c r="D23" s="2"/>
      <c r="E23" s="2"/>
      <c r="F23" s="2"/>
      <c r="G23" s="2"/>
      <c r="H23" s="78"/>
      <c r="I23" s="2" t="str">
        <f>IF(G23="","",ROUND((PRODUCT($F23/12,$G23/$B$9)),2))</f>
        <v/>
      </c>
      <c r="J23" s="1"/>
    </row>
    <row r="24" spans="1:10" s="18" customFormat="1" x14ac:dyDescent="0.4">
      <c r="A24" s="2"/>
      <c r="B24" s="2"/>
      <c r="C24" s="2"/>
      <c r="D24" s="2"/>
      <c r="E24" s="2"/>
      <c r="F24" s="2"/>
      <c r="G24" s="2"/>
      <c r="H24" s="78"/>
      <c r="I24" s="2" t="str">
        <f>IF(G24="","",ROUND((PRODUCT($F24/12,$G24/$B$9)),2))</f>
        <v/>
      </c>
      <c r="J24" s="1"/>
    </row>
    <row r="25" spans="1:10" s="18" customFormat="1" x14ac:dyDescent="0.4">
      <c r="A25" s="2"/>
      <c r="B25" s="2"/>
      <c r="C25" s="2"/>
      <c r="D25" s="2"/>
      <c r="E25" s="2"/>
      <c r="F25" s="2"/>
      <c r="G25" s="2"/>
      <c r="H25" s="78"/>
      <c r="I25" s="2" t="str">
        <f>IF(G25="","",ROUND((PRODUCT($F25/12,$G25/$B$9)),2))</f>
        <v/>
      </c>
      <c r="J25" s="1"/>
    </row>
    <row r="26" spans="1:10" x14ac:dyDescent="0.4">
      <c r="A26" s="2"/>
      <c r="B26" s="2"/>
      <c r="C26" s="2"/>
      <c r="D26" s="2"/>
      <c r="E26" s="2"/>
      <c r="F26" s="2"/>
      <c r="G26" s="2"/>
      <c r="H26" s="78"/>
      <c r="I26" s="2" t="str">
        <f>IF(G26="","",ROUND((PRODUCT($F26/12,$G26/$B$9)),2))</f>
        <v/>
      </c>
      <c r="J26" s="1"/>
    </row>
    <row r="27" spans="1:10" x14ac:dyDescent="0.4">
      <c r="A27" s="2"/>
      <c r="B27" s="2"/>
      <c r="C27" s="2"/>
      <c r="D27" s="2"/>
      <c r="E27" s="2"/>
      <c r="F27" s="2"/>
      <c r="G27" s="2"/>
      <c r="H27" s="78"/>
      <c r="I27" s="2" t="str">
        <f>IF(G27="","",ROUND((PRODUCT($F27/12,$G27/$B$9)),2))</f>
        <v/>
      </c>
      <c r="J27" s="1"/>
    </row>
    <row r="28" spans="1:10" x14ac:dyDescent="0.4">
      <c r="A28" s="1" t="s">
        <v>38</v>
      </c>
      <c r="B28" s="1"/>
      <c r="C28" s="1"/>
      <c r="D28" s="1"/>
      <c r="E28" s="1"/>
      <c r="F28" s="1"/>
      <c r="G28" s="1"/>
      <c r="H28" s="15"/>
      <c r="I28" s="2">
        <f>SUM(I23:I27)+(I38/3)</f>
        <v>0</v>
      </c>
      <c r="J28" s="1"/>
    </row>
    <row r="29" spans="1:10" x14ac:dyDescent="0.4">
      <c r="A29" s="1"/>
      <c r="B29" s="1"/>
      <c r="C29" s="1"/>
      <c r="D29" s="1"/>
      <c r="E29" s="1"/>
      <c r="F29" s="1"/>
      <c r="G29" s="1"/>
      <c r="H29" s="15"/>
      <c r="I29" s="1"/>
      <c r="J29" s="1"/>
    </row>
    <row r="30" spans="1:10" x14ac:dyDescent="0.4">
      <c r="A30" s="75" t="s">
        <v>95</v>
      </c>
      <c r="B30" s="75"/>
      <c r="C30" s="75"/>
      <c r="D30" s="75"/>
      <c r="E30" s="75"/>
      <c r="F30" s="75"/>
      <c r="G30" s="75"/>
      <c r="H30" s="77"/>
      <c r="I30" s="76">
        <f>VLOOKUP(Deckblatt!B6,Angaben!B3:O28,10,FALSE)</f>
        <v>0</v>
      </c>
      <c r="J30" s="1"/>
    </row>
    <row r="31" spans="1:10" x14ac:dyDescent="0.4">
      <c r="A31" s="2"/>
      <c r="B31" s="2"/>
      <c r="C31" s="2"/>
      <c r="D31" s="2"/>
      <c r="E31" s="2"/>
      <c r="F31" s="2"/>
      <c r="G31" s="2"/>
      <c r="H31" s="15"/>
      <c r="I31" s="2" t="str">
        <f>IF(G31="","",ROUND((PRODUCT($F31/12,$G31/$B$9)),2))</f>
        <v/>
      </c>
      <c r="J31" s="1"/>
    </row>
    <row r="32" spans="1:10" s="18" customFormat="1" x14ac:dyDescent="0.4">
      <c r="A32" s="2"/>
      <c r="B32" s="2"/>
      <c r="C32" s="2"/>
      <c r="D32" s="2"/>
      <c r="E32" s="2"/>
      <c r="F32" s="2"/>
      <c r="G32" s="2"/>
      <c r="H32" s="15"/>
      <c r="I32" s="2" t="str">
        <f>IF(G32="","",ROUND((PRODUCT($F32/12,$G32/$B$9)),2))</f>
        <v/>
      </c>
      <c r="J32" s="1"/>
    </row>
    <row r="33" spans="1:10" s="18" customFormat="1" x14ac:dyDescent="0.4">
      <c r="A33" s="1" t="s">
        <v>38</v>
      </c>
      <c r="B33" s="1"/>
      <c r="C33" s="1"/>
      <c r="D33" s="1"/>
      <c r="E33" s="1"/>
      <c r="F33" s="1"/>
      <c r="G33" s="1"/>
      <c r="H33" s="15"/>
      <c r="I33" s="2">
        <f>SUM(I31:I32)</f>
        <v>0</v>
      </c>
      <c r="J33" s="1"/>
    </row>
    <row r="34" spans="1:10" x14ac:dyDescent="0.4">
      <c r="A34" s="1"/>
      <c r="B34" s="1"/>
      <c r="C34" s="1"/>
      <c r="D34" s="1"/>
      <c r="E34" s="1"/>
      <c r="F34" s="1"/>
      <c r="G34" s="1"/>
      <c r="H34" s="15"/>
      <c r="I34" s="1"/>
      <c r="J34" s="1"/>
    </row>
    <row r="35" spans="1:10" x14ac:dyDescent="0.4">
      <c r="A35" s="1" t="s">
        <v>132</v>
      </c>
      <c r="B35" s="1"/>
      <c r="C35" s="1"/>
      <c r="D35" s="1"/>
      <c r="E35" s="1"/>
      <c r="F35" s="1"/>
      <c r="G35" s="1"/>
      <c r="H35" s="15"/>
      <c r="I35" s="1"/>
      <c r="J35" s="1"/>
    </row>
    <row r="36" spans="1:10" s="18" customFormat="1" x14ac:dyDescent="0.4">
      <c r="A36" s="2"/>
      <c r="B36" s="2"/>
      <c r="C36" s="2"/>
      <c r="D36" s="2"/>
      <c r="E36" s="2"/>
      <c r="F36" s="2"/>
      <c r="G36" s="2"/>
      <c r="H36" s="15"/>
      <c r="I36" s="2" t="str">
        <f>IF(G36="","",ROUND((PRODUCT($F36/12,$G36/$B$9)),2))</f>
        <v/>
      </c>
      <c r="J36" s="1"/>
    </row>
    <row r="37" spans="1:10" s="18" customFormat="1" x14ac:dyDescent="0.4">
      <c r="A37" s="2"/>
      <c r="B37" s="2"/>
      <c r="C37" s="2"/>
      <c r="D37" s="2"/>
      <c r="E37" s="2"/>
      <c r="F37" s="2"/>
      <c r="G37" s="2"/>
      <c r="H37" s="15"/>
      <c r="I37" s="2" t="str">
        <f>IF(G37="","",ROUND((PRODUCT($F37/12,$G37/$B$9)),2))</f>
        <v/>
      </c>
      <c r="J37" s="1"/>
    </row>
    <row r="38" spans="1:10" x14ac:dyDescent="0.4">
      <c r="A38" s="1" t="s">
        <v>38</v>
      </c>
      <c r="B38" s="1"/>
      <c r="C38" s="1"/>
      <c r="D38" s="1"/>
      <c r="E38" s="1"/>
      <c r="F38" s="1"/>
      <c r="G38" s="1"/>
      <c r="H38" s="1"/>
      <c r="I38" s="2">
        <f>SUM(I36:I37)</f>
        <v>0</v>
      </c>
      <c r="J38" s="1"/>
    </row>
    <row r="39" spans="1:10" x14ac:dyDescent="0.4">
      <c r="A39" s="1"/>
      <c r="B39" s="1"/>
      <c r="C39" s="1"/>
      <c r="D39" s="1"/>
      <c r="E39" s="1"/>
      <c r="F39" s="1"/>
      <c r="G39" s="1"/>
      <c r="H39" s="1"/>
      <c r="I39" s="1"/>
      <c r="J39" s="1"/>
    </row>
    <row r="40" spans="1:10" x14ac:dyDescent="0.4">
      <c r="A40" s="1"/>
      <c r="B40" s="1"/>
      <c r="C40" s="1"/>
      <c r="D40" s="1"/>
      <c r="E40" s="1"/>
      <c r="F40" s="1"/>
      <c r="G40" s="1"/>
      <c r="H40" s="1"/>
      <c r="I40" s="1"/>
      <c r="J40" s="1"/>
    </row>
    <row r="41" spans="1:10" x14ac:dyDescent="0.4">
      <c r="A41" s="1"/>
      <c r="B41" s="1"/>
      <c r="C41" s="1"/>
      <c r="D41" s="1"/>
      <c r="E41" s="1"/>
      <c r="F41" s="1"/>
      <c r="G41" s="1"/>
      <c r="H41" s="1"/>
      <c r="I41" s="1"/>
      <c r="J41" s="1"/>
    </row>
    <row r="42" spans="1:10" x14ac:dyDescent="0.4">
      <c r="A42" s="1"/>
      <c r="B42" s="1"/>
      <c r="C42" s="1"/>
      <c r="D42" s="1"/>
      <c r="E42" s="1"/>
      <c r="F42" s="1"/>
      <c r="G42" s="1"/>
      <c r="H42" s="1"/>
      <c r="I42" s="1"/>
      <c r="J42" s="1"/>
    </row>
    <row r="43" spans="1:10" x14ac:dyDescent="0.4">
      <c r="A43" s="1"/>
      <c r="B43" s="1"/>
      <c r="C43" s="1"/>
      <c r="D43" s="1"/>
      <c r="E43" s="1"/>
      <c r="F43" s="1"/>
      <c r="G43" s="1"/>
      <c r="H43" s="1"/>
      <c r="I43" s="1"/>
      <c r="J43" s="1"/>
    </row>
    <row r="44" spans="1:10" x14ac:dyDescent="0.4">
      <c r="A44" s="1"/>
      <c r="B44" s="1"/>
      <c r="C44" s="1"/>
      <c r="D44" s="1"/>
      <c r="E44" s="1"/>
      <c r="F44" s="1"/>
      <c r="G44" s="1"/>
      <c r="H44" s="1"/>
      <c r="I44" s="1"/>
      <c r="J44" s="1"/>
    </row>
    <row r="45" spans="1:10" x14ac:dyDescent="0.4">
      <c r="A45" s="1"/>
      <c r="B45" s="1"/>
      <c r="C45" s="1"/>
      <c r="D45" s="1"/>
      <c r="E45" s="1"/>
      <c r="F45" s="1"/>
      <c r="G45" s="1"/>
      <c r="H45" s="1"/>
      <c r="I45" s="1"/>
      <c r="J45" s="1"/>
    </row>
    <row r="46" spans="1:10" x14ac:dyDescent="0.4">
      <c r="A46" s="1"/>
      <c r="B46" s="1"/>
      <c r="C46" s="1"/>
      <c r="D46" s="1"/>
      <c r="E46" s="1"/>
      <c r="F46" s="1"/>
      <c r="G46" s="1"/>
      <c r="H46" s="1"/>
      <c r="I46" s="1"/>
      <c r="J46" s="1"/>
    </row>
    <row r="47" spans="1:10" x14ac:dyDescent="0.4">
      <c r="A47" s="1"/>
      <c r="B47" s="1"/>
      <c r="C47" s="1"/>
      <c r="D47" s="1"/>
      <c r="E47" s="1"/>
      <c r="F47" s="1"/>
      <c r="G47" s="1"/>
      <c r="H47" s="1"/>
      <c r="I47" s="1"/>
      <c r="J47" s="1"/>
    </row>
    <row r="48" spans="1:10" x14ac:dyDescent="0.4">
      <c r="A48" s="1"/>
      <c r="B48" s="1"/>
      <c r="C48" s="1"/>
      <c r="D48" s="1"/>
      <c r="E48" s="1"/>
      <c r="F48" s="1"/>
      <c r="G48" s="1"/>
      <c r="H48" s="1"/>
      <c r="I48" s="1"/>
      <c r="J48" s="1"/>
    </row>
    <row r="49" spans="1:10" x14ac:dyDescent="0.4">
      <c r="A49" s="1"/>
      <c r="B49" s="1"/>
      <c r="C49" s="1"/>
      <c r="D49" s="1"/>
      <c r="E49" s="1"/>
      <c r="F49" s="1"/>
      <c r="G49" s="1"/>
      <c r="H49" s="1"/>
      <c r="I49" s="1"/>
      <c r="J49" s="1"/>
    </row>
    <row r="50" spans="1:10" x14ac:dyDescent="0.4">
      <c r="A50" s="1"/>
      <c r="B50" s="1"/>
      <c r="C50" s="1"/>
      <c r="D50" s="1"/>
      <c r="E50" s="1"/>
      <c r="F50" s="1"/>
      <c r="G50" s="1"/>
      <c r="H50" s="1"/>
      <c r="I50" s="1"/>
      <c r="J50" s="1"/>
    </row>
    <row r="51" spans="1:10" x14ac:dyDescent="0.4">
      <c r="A51" s="1"/>
      <c r="B51" s="1"/>
      <c r="C51" s="1"/>
      <c r="D51" s="1"/>
      <c r="E51" s="1"/>
      <c r="F51" s="1"/>
      <c r="G51" s="1"/>
      <c r="H51" s="1"/>
      <c r="I51" s="1"/>
      <c r="J51" s="1"/>
    </row>
    <row r="52" spans="1:10" x14ac:dyDescent="0.4">
      <c r="A52" s="1"/>
      <c r="B52" s="1"/>
      <c r="C52" s="1"/>
      <c r="D52" s="1"/>
      <c r="E52" s="1"/>
      <c r="F52" s="1"/>
      <c r="G52" s="1"/>
      <c r="H52" s="1"/>
      <c r="I52" s="1"/>
      <c r="J52" s="1"/>
    </row>
    <row r="53" spans="1:10" x14ac:dyDescent="0.4">
      <c r="A53" s="1"/>
      <c r="B53" s="1"/>
      <c r="C53" s="1"/>
      <c r="D53" s="1"/>
      <c r="E53" s="1"/>
      <c r="F53" s="1"/>
      <c r="G53" s="1"/>
      <c r="H53" s="1"/>
      <c r="I53" s="1"/>
      <c r="J53" s="1"/>
    </row>
    <row r="54" spans="1:10" x14ac:dyDescent="0.4">
      <c r="A54" s="1"/>
      <c r="B54" s="1"/>
      <c r="C54" s="1"/>
      <c r="D54" s="1"/>
      <c r="E54" s="1"/>
      <c r="F54" s="1"/>
      <c r="G54" s="1"/>
      <c r="H54" s="1"/>
      <c r="I54" s="1"/>
      <c r="J54" s="1"/>
    </row>
    <row r="55" spans="1:10" x14ac:dyDescent="0.4">
      <c r="A55" s="1"/>
      <c r="B55" s="1"/>
      <c r="C55" s="1"/>
      <c r="D55" s="1"/>
      <c r="E55" s="1"/>
      <c r="F55" s="1"/>
      <c r="G55" s="1"/>
      <c r="H55" s="1"/>
      <c r="I55" s="1"/>
      <c r="J55" s="1"/>
    </row>
    <row r="56" spans="1:10" x14ac:dyDescent="0.4">
      <c r="A56" s="1"/>
      <c r="B56" s="1"/>
      <c r="C56" s="1"/>
      <c r="D56" s="1"/>
      <c r="E56" s="1"/>
      <c r="F56" s="1"/>
      <c r="G56" s="1"/>
      <c r="H56" s="1"/>
      <c r="I56" s="1"/>
      <c r="J56" s="1"/>
    </row>
    <row r="57" spans="1:10" x14ac:dyDescent="0.4">
      <c r="A57" s="1"/>
      <c r="B57" s="1"/>
      <c r="C57" s="1"/>
      <c r="D57" s="1"/>
      <c r="E57" s="1"/>
      <c r="F57" s="1"/>
      <c r="G57" s="1"/>
      <c r="H57" s="1"/>
      <c r="I57" s="1"/>
      <c r="J57" s="1"/>
    </row>
    <row r="58" spans="1:10" x14ac:dyDescent="0.4">
      <c r="A58" s="1"/>
      <c r="B58" s="1"/>
      <c r="C58" s="1"/>
      <c r="D58" s="1"/>
      <c r="E58" s="1"/>
      <c r="F58" s="1"/>
      <c r="G58" s="1"/>
      <c r="H58" s="1"/>
      <c r="I58" s="1"/>
      <c r="J58" s="1"/>
    </row>
    <row r="59" spans="1:10" x14ac:dyDescent="0.4">
      <c r="A59" s="1"/>
      <c r="B59" s="1"/>
      <c r="C59" s="1"/>
      <c r="D59" s="1"/>
      <c r="E59" s="1"/>
      <c r="F59" s="1"/>
      <c r="G59" s="1"/>
      <c r="H59" s="1"/>
      <c r="I59" s="1"/>
      <c r="J59" s="1"/>
    </row>
    <row r="60" spans="1:10" x14ac:dyDescent="0.4">
      <c r="A60" s="1"/>
      <c r="B60" s="1"/>
      <c r="C60" s="1"/>
      <c r="D60" s="1"/>
      <c r="E60" s="1"/>
      <c r="F60" s="1"/>
      <c r="G60" s="1"/>
      <c r="H60" s="1"/>
      <c r="I60" s="1"/>
      <c r="J60" s="1"/>
    </row>
    <row r="61" spans="1:10" x14ac:dyDescent="0.4">
      <c r="A61" s="1"/>
      <c r="B61" s="1"/>
      <c r="C61" s="1"/>
      <c r="D61" s="1"/>
      <c r="E61" s="1"/>
      <c r="F61" s="1"/>
      <c r="G61" s="1"/>
      <c r="H61" s="1"/>
      <c r="I61" s="1"/>
      <c r="J61" s="1"/>
    </row>
    <row r="62" spans="1:10" x14ac:dyDescent="0.4">
      <c r="A62" s="1"/>
      <c r="B62" s="1"/>
      <c r="C62" s="1"/>
      <c r="D62" s="1"/>
      <c r="E62" s="1"/>
      <c r="F62" s="1"/>
      <c r="G62" s="1"/>
      <c r="H62" s="1"/>
      <c r="I62" s="1"/>
      <c r="J62" s="1"/>
    </row>
    <row r="63" spans="1:10" x14ac:dyDescent="0.4">
      <c r="A63" s="1"/>
      <c r="B63" s="1"/>
      <c r="C63" s="1"/>
      <c r="D63" s="1"/>
      <c r="E63" s="1"/>
      <c r="F63" s="1"/>
      <c r="G63" s="1"/>
      <c r="H63" s="1"/>
      <c r="I63" s="1"/>
      <c r="J63" s="1"/>
    </row>
    <row r="64" spans="1:10" x14ac:dyDescent="0.4">
      <c r="A64" s="1"/>
      <c r="B64" s="1"/>
      <c r="C64" s="1"/>
      <c r="D64" s="1"/>
      <c r="E64" s="1"/>
      <c r="F64" s="1"/>
      <c r="G64" s="1"/>
      <c r="H64" s="1"/>
      <c r="I64" s="1"/>
      <c r="J64" s="1"/>
    </row>
    <row r="65" spans="1:12" x14ac:dyDescent="0.4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</row>
  </sheetData>
  <sheetProtection insertRows="0" deleteRows="0"/>
  <mergeCells count="8">
    <mergeCell ref="G11:G12"/>
    <mergeCell ref="I11:I12"/>
    <mergeCell ref="A11:A12"/>
    <mergeCell ref="B11:B12"/>
    <mergeCell ref="C11:C12"/>
    <mergeCell ref="D11:E11"/>
    <mergeCell ref="F11:F12"/>
    <mergeCell ref="H11:H12"/>
  </mergeCells>
  <pageMargins left="0.7" right="0.7" top="0.78740157499999996" bottom="0.78740157499999996" header="0.3" footer="0.3"/>
  <pageSetup paperSize="9" scale="75" orientation="landscape" r:id="rId1"/>
  <headerFooter>
    <oddHeader>&amp;R&amp;G</oddHeader>
    <oddFooter>&amp;LAnlage 3-3
Übersicht Personal&amp;CBezirk Schwaben
SG 2A&amp;RStand 08.07.2026
Seite &amp;P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87"/>
  <sheetViews>
    <sheetView view="pageLayout" zoomScaleNormal="100" workbookViewId="0">
      <selection activeCell="H109" sqref="H109"/>
    </sheetView>
  </sheetViews>
  <sheetFormatPr baseColWidth="10" defaultColWidth="11.19921875" defaultRowHeight="16.8" x14ac:dyDescent="0.4"/>
  <cols>
    <col min="1" max="1" width="11.19921875" style="18"/>
    <col min="2" max="2" width="9.59765625" style="18" bestFit="1" customWidth="1"/>
    <col min="3" max="3" width="3.19921875" style="18" bestFit="1" customWidth="1"/>
    <col min="4" max="4" width="9.59765625" style="18" bestFit="1" customWidth="1"/>
    <col min="5" max="8" width="11.19921875" style="18"/>
    <col min="9" max="9" width="15.59765625" style="18" customWidth="1"/>
    <col min="10" max="16384" width="11.19921875" style="18"/>
  </cols>
  <sheetData>
    <row r="1" spans="1:17" ht="23.4" x14ac:dyDescent="0.55000000000000004">
      <c r="A1" s="19" t="str">
        <f>"Nachweis Zuverdienst der "&amp;VLOOKUP(Deckblatt!B6,Tabelle1!A2:J28,2,FALSE)&amp;" in "&amp;VLOOKUP(Deckblatt!B6,Tabelle1!A2:J28,6,FALSE)</f>
        <v>Nachweis Zuverdienst der - in -</v>
      </c>
      <c r="J1" s="18" t="str">
        <f>Deckblatt!I1</f>
        <v>Jahr</v>
      </c>
    </row>
    <row r="2" spans="1:17" x14ac:dyDescent="0.4">
      <c r="O2" s="31"/>
    </row>
    <row r="3" spans="1:17" x14ac:dyDescent="0.4">
      <c r="A3" s="18" t="s">
        <v>256</v>
      </c>
      <c r="O3" s="31"/>
    </row>
    <row r="4" spans="1:17" x14ac:dyDescent="0.4">
      <c r="A4" s="134"/>
      <c r="B4" s="134"/>
      <c r="C4" s="134"/>
      <c r="D4" s="134"/>
      <c r="E4" s="134"/>
      <c r="F4" s="134"/>
      <c r="G4" s="134"/>
      <c r="H4" s="134"/>
      <c r="I4" s="134"/>
      <c r="J4" s="134"/>
      <c r="K4" s="52"/>
      <c r="O4" s="31"/>
    </row>
    <row r="5" spans="1:17" x14ac:dyDescent="0.4">
      <c r="A5" s="134"/>
      <c r="B5" s="134"/>
      <c r="C5" s="134"/>
      <c r="D5" s="134"/>
      <c r="E5" s="134"/>
      <c r="F5" s="134"/>
      <c r="G5" s="134"/>
      <c r="H5" s="134"/>
      <c r="I5" s="134"/>
      <c r="J5" s="134"/>
      <c r="K5" s="52"/>
      <c r="O5" s="42"/>
      <c r="Q5" s="31"/>
    </row>
    <row r="6" spans="1:17" x14ac:dyDescent="0.4">
      <c r="A6" s="134"/>
      <c r="B6" s="134"/>
      <c r="C6" s="134"/>
      <c r="D6" s="134"/>
      <c r="E6" s="134"/>
      <c r="F6" s="134"/>
      <c r="G6" s="134"/>
      <c r="H6" s="134"/>
      <c r="I6" s="134"/>
      <c r="J6" s="134"/>
      <c r="K6" s="52"/>
      <c r="O6" s="42"/>
      <c r="Q6" s="45"/>
    </row>
    <row r="7" spans="1:17" x14ac:dyDescent="0.4">
      <c r="A7" s="134"/>
      <c r="B7" s="134"/>
      <c r="C7" s="134"/>
      <c r="D7" s="134"/>
      <c r="E7" s="134"/>
      <c r="F7" s="134"/>
      <c r="G7" s="134"/>
      <c r="H7" s="134"/>
      <c r="I7" s="134"/>
      <c r="J7" s="134"/>
      <c r="K7" s="52"/>
      <c r="O7" s="42"/>
      <c r="Q7" s="45"/>
    </row>
    <row r="8" spans="1:17" x14ac:dyDescent="0.4">
      <c r="A8" s="134"/>
      <c r="B8" s="134"/>
      <c r="C8" s="134"/>
      <c r="D8" s="134"/>
      <c r="E8" s="134"/>
      <c r="F8" s="134"/>
      <c r="G8" s="134"/>
      <c r="H8" s="134"/>
      <c r="I8" s="134"/>
      <c r="J8" s="134"/>
      <c r="K8" s="52"/>
      <c r="O8" s="42"/>
      <c r="Q8" s="45"/>
    </row>
    <row r="9" spans="1:17" x14ac:dyDescent="0.4">
      <c r="A9" s="134"/>
      <c r="B9" s="134"/>
      <c r="C9" s="134"/>
      <c r="D9" s="134"/>
      <c r="E9" s="134"/>
      <c r="F9" s="134"/>
      <c r="G9" s="134"/>
      <c r="H9" s="134"/>
      <c r="I9" s="134"/>
      <c r="J9" s="134"/>
      <c r="K9" s="52"/>
      <c r="O9" s="42"/>
      <c r="Q9" s="45"/>
    </row>
    <row r="10" spans="1:17" x14ac:dyDescent="0.4">
      <c r="A10" s="134"/>
      <c r="B10" s="134"/>
      <c r="C10" s="134"/>
      <c r="D10" s="134"/>
      <c r="E10" s="134"/>
      <c r="F10" s="134"/>
      <c r="G10" s="134"/>
      <c r="H10" s="134"/>
      <c r="I10" s="134"/>
      <c r="J10" s="134"/>
      <c r="K10" s="52"/>
      <c r="O10" s="42"/>
      <c r="Q10" s="45"/>
    </row>
    <row r="11" spans="1:17" x14ac:dyDescent="0.4">
      <c r="A11" s="134"/>
      <c r="B11" s="134"/>
      <c r="C11" s="134"/>
      <c r="D11" s="134"/>
      <c r="E11" s="134"/>
      <c r="F11" s="134"/>
      <c r="G11" s="134"/>
      <c r="H11" s="134"/>
      <c r="I11" s="134"/>
      <c r="J11" s="134"/>
      <c r="K11" s="52"/>
    </row>
    <row r="12" spans="1:17" x14ac:dyDescent="0.4">
      <c r="A12" s="134"/>
      <c r="B12" s="134"/>
      <c r="C12" s="134"/>
      <c r="D12" s="134"/>
      <c r="E12" s="134"/>
      <c r="F12" s="134"/>
      <c r="G12" s="134"/>
      <c r="H12" s="134"/>
      <c r="I12" s="134"/>
      <c r="J12" s="134"/>
      <c r="K12" s="52"/>
    </row>
    <row r="13" spans="1:17" x14ac:dyDescent="0.4">
      <c r="A13" s="52"/>
      <c r="B13" s="52"/>
      <c r="C13" s="52"/>
      <c r="D13" s="52"/>
      <c r="E13" s="52"/>
      <c r="F13" s="52"/>
      <c r="G13" s="52"/>
      <c r="H13" s="52"/>
      <c r="I13" s="52"/>
      <c r="J13" s="52"/>
      <c r="K13" s="52"/>
    </row>
    <row r="14" spans="1:17" x14ac:dyDescent="0.4">
      <c r="A14" s="18" t="s">
        <v>257</v>
      </c>
    </row>
    <row r="15" spans="1:17" x14ac:dyDescent="0.4">
      <c r="A15" s="134"/>
      <c r="B15" s="134"/>
      <c r="C15" s="134"/>
      <c r="D15" s="134"/>
      <c r="E15" s="134"/>
      <c r="F15" s="134"/>
      <c r="G15" s="134"/>
      <c r="H15" s="134"/>
      <c r="I15" s="134"/>
      <c r="J15" s="134"/>
    </row>
    <row r="16" spans="1:17" x14ac:dyDescent="0.4">
      <c r="A16" s="134"/>
      <c r="B16" s="134"/>
      <c r="C16" s="134"/>
      <c r="D16" s="134"/>
      <c r="E16" s="134"/>
      <c r="F16" s="134"/>
      <c r="G16" s="134"/>
      <c r="H16" s="134"/>
      <c r="I16" s="134"/>
      <c r="J16" s="134"/>
    </row>
    <row r="17" spans="1:11" x14ac:dyDescent="0.4">
      <c r="A17" s="134"/>
      <c r="B17" s="134"/>
      <c r="C17" s="134"/>
      <c r="D17" s="134"/>
      <c r="E17" s="134"/>
      <c r="F17" s="134"/>
      <c r="G17" s="134"/>
      <c r="H17" s="134"/>
      <c r="I17" s="134"/>
      <c r="J17" s="134"/>
    </row>
    <row r="18" spans="1:11" x14ac:dyDescent="0.4">
      <c r="A18" s="134"/>
      <c r="B18" s="134"/>
      <c r="C18" s="134"/>
      <c r="D18" s="134"/>
      <c r="E18" s="134"/>
      <c r="F18" s="134"/>
      <c r="G18" s="134"/>
      <c r="H18" s="134"/>
      <c r="I18" s="134"/>
      <c r="J18" s="134"/>
    </row>
    <row r="19" spans="1:11" x14ac:dyDescent="0.4">
      <c r="A19" s="134"/>
      <c r="B19" s="134"/>
      <c r="C19" s="134"/>
      <c r="D19" s="134"/>
      <c r="E19" s="134"/>
      <c r="F19" s="134"/>
      <c r="G19" s="134"/>
      <c r="H19" s="134"/>
      <c r="I19" s="134"/>
      <c r="J19" s="134"/>
    </row>
    <row r="20" spans="1:11" x14ac:dyDescent="0.4">
      <c r="A20" s="134"/>
      <c r="B20" s="134"/>
      <c r="C20" s="134"/>
      <c r="D20" s="134"/>
      <c r="E20" s="134"/>
      <c r="F20" s="134"/>
      <c r="G20" s="134"/>
      <c r="H20" s="134"/>
      <c r="I20" s="134"/>
      <c r="J20" s="134"/>
    </row>
    <row r="21" spans="1:11" x14ac:dyDescent="0.4">
      <c r="A21" s="134"/>
      <c r="B21" s="134"/>
      <c r="C21" s="134"/>
      <c r="D21" s="134"/>
      <c r="E21" s="134"/>
      <c r="F21" s="134"/>
      <c r="G21" s="134"/>
      <c r="H21" s="134"/>
      <c r="I21" s="134"/>
      <c r="J21" s="134"/>
    </row>
    <row r="22" spans="1:11" x14ac:dyDescent="0.4">
      <c r="A22" s="134"/>
      <c r="B22" s="134"/>
      <c r="C22" s="134"/>
      <c r="D22" s="134"/>
      <c r="E22" s="134"/>
      <c r="F22" s="134"/>
      <c r="G22" s="134"/>
      <c r="H22" s="134"/>
      <c r="I22" s="134"/>
      <c r="J22" s="134"/>
    </row>
    <row r="23" spans="1:11" x14ac:dyDescent="0.4">
      <c r="A23" s="134"/>
      <c r="B23" s="134"/>
      <c r="C23" s="134"/>
      <c r="D23" s="134"/>
      <c r="E23" s="134"/>
      <c r="F23" s="134"/>
      <c r="G23" s="134"/>
      <c r="H23" s="134"/>
      <c r="I23" s="134"/>
      <c r="J23" s="134"/>
    </row>
    <row r="26" spans="1:11" x14ac:dyDescent="0.4">
      <c r="A26" s="18" t="s">
        <v>239</v>
      </c>
      <c r="B26" s="131"/>
      <c r="C26" s="131"/>
      <c r="D26" s="131"/>
      <c r="F26" s="18" t="s">
        <v>240</v>
      </c>
      <c r="G26" s="131"/>
      <c r="H26" s="131"/>
    </row>
    <row r="29" spans="1:11" x14ac:dyDescent="0.4">
      <c r="A29" s="18" t="s">
        <v>258</v>
      </c>
    </row>
    <row r="31" spans="1:11" ht="51" customHeight="1" x14ac:dyDescent="0.4">
      <c r="A31" s="133" t="s">
        <v>260</v>
      </c>
      <c r="B31" s="133"/>
      <c r="C31" s="133"/>
      <c r="D31" s="133"/>
      <c r="E31" s="135" t="s">
        <v>262</v>
      </c>
      <c r="F31" s="135"/>
      <c r="G31" s="135" t="s">
        <v>261</v>
      </c>
      <c r="H31" s="135"/>
      <c r="I31" s="135" t="s">
        <v>259</v>
      </c>
      <c r="J31" s="135"/>
      <c r="K31" s="30"/>
    </row>
    <row r="32" spans="1:11" x14ac:dyDescent="0.4">
      <c r="A32" s="45">
        <v>1</v>
      </c>
      <c r="B32" s="83">
        <v>46020</v>
      </c>
      <c r="C32" s="82" t="s">
        <v>90</v>
      </c>
      <c r="D32" s="83">
        <v>46026</v>
      </c>
      <c r="E32" s="132"/>
      <c r="F32" s="132"/>
      <c r="G32" s="128"/>
      <c r="H32" s="128"/>
      <c r="I32" s="124" t="str">
        <f>IF(E32="","",E32/G32)</f>
        <v/>
      </c>
      <c r="J32" s="124"/>
    </row>
    <row r="33" spans="1:10" x14ac:dyDescent="0.4">
      <c r="A33" s="45">
        <v>2</v>
      </c>
      <c r="B33" s="51">
        <f t="shared" ref="B33:B64" si="0">D32+1</f>
        <v>46027</v>
      </c>
      <c r="C33" s="51" t="s">
        <v>90</v>
      </c>
      <c r="D33" s="51">
        <f>D32+7</f>
        <v>46033</v>
      </c>
      <c r="E33" s="132"/>
      <c r="F33" s="132"/>
      <c r="G33" s="128"/>
      <c r="H33" s="128"/>
      <c r="I33" s="124" t="str">
        <f t="shared" ref="I33:I83" si="1">IF(E33="","",E33/G33)</f>
        <v/>
      </c>
      <c r="J33" s="124"/>
    </row>
    <row r="34" spans="1:10" x14ac:dyDescent="0.4">
      <c r="A34" s="45">
        <v>3</v>
      </c>
      <c r="B34" s="51">
        <f t="shared" si="0"/>
        <v>46034</v>
      </c>
      <c r="C34" s="51" t="s">
        <v>90</v>
      </c>
      <c r="D34" s="51">
        <f t="shared" ref="D34:D83" si="2">D33+7</f>
        <v>46040</v>
      </c>
      <c r="E34" s="132"/>
      <c r="F34" s="132"/>
      <c r="G34" s="128"/>
      <c r="H34" s="128"/>
      <c r="I34" s="124" t="str">
        <f t="shared" si="1"/>
        <v/>
      </c>
      <c r="J34" s="124"/>
    </row>
    <row r="35" spans="1:10" x14ac:dyDescent="0.4">
      <c r="A35" s="45">
        <v>4</v>
      </c>
      <c r="B35" s="51">
        <f t="shared" si="0"/>
        <v>46041</v>
      </c>
      <c r="C35" s="51" t="s">
        <v>90</v>
      </c>
      <c r="D35" s="51">
        <f t="shared" si="2"/>
        <v>46047</v>
      </c>
      <c r="E35" s="132"/>
      <c r="F35" s="132"/>
      <c r="G35" s="128"/>
      <c r="H35" s="128"/>
      <c r="I35" s="124" t="str">
        <f t="shared" si="1"/>
        <v/>
      </c>
      <c r="J35" s="124"/>
    </row>
    <row r="36" spans="1:10" x14ac:dyDescent="0.4">
      <c r="A36" s="45">
        <v>5</v>
      </c>
      <c r="B36" s="51">
        <f t="shared" si="0"/>
        <v>46048</v>
      </c>
      <c r="C36" s="51" t="s">
        <v>90</v>
      </c>
      <c r="D36" s="51">
        <f t="shared" si="2"/>
        <v>46054</v>
      </c>
      <c r="E36" s="131"/>
      <c r="F36" s="131"/>
      <c r="G36" s="125"/>
      <c r="H36" s="125"/>
      <c r="I36" s="122" t="str">
        <f t="shared" si="1"/>
        <v/>
      </c>
      <c r="J36" s="122"/>
    </row>
    <row r="37" spans="1:10" x14ac:dyDescent="0.4">
      <c r="A37" s="53">
        <v>6</v>
      </c>
      <c r="B37" s="54">
        <f t="shared" si="0"/>
        <v>46055</v>
      </c>
      <c r="C37" s="54" t="s">
        <v>90</v>
      </c>
      <c r="D37" s="54">
        <f t="shared" si="2"/>
        <v>46061</v>
      </c>
      <c r="E37" s="130"/>
      <c r="F37" s="130"/>
      <c r="G37" s="126"/>
      <c r="H37" s="126"/>
      <c r="I37" s="123" t="str">
        <f t="shared" si="1"/>
        <v/>
      </c>
      <c r="J37" s="123"/>
    </row>
    <row r="38" spans="1:10" x14ac:dyDescent="0.4">
      <c r="A38" s="55">
        <v>7</v>
      </c>
      <c r="B38" s="56">
        <f t="shared" si="0"/>
        <v>46062</v>
      </c>
      <c r="C38" s="56" t="s">
        <v>90</v>
      </c>
      <c r="D38" s="56">
        <f t="shared" si="2"/>
        <v>46068</v>
      </c>
      <c r="E38" s="129"/>
      <c r="F38" s="129"/>
      <c r="G38" s="127"/>
      <c r="H38" s="127"/>
      <c r="I38" s="121" t="str">
        <f t="shared" si="1"/>
        <v/>
      </c>
      <c r="J38" s="121"/>
    </row>
    <row r="39" spans="1:10" x14ac:dyDescent="0.4">
      <c r="A39" s="55">
        <v>8</v>
      </c>
      <c r="B39" s="56">
        <f t="shared" si="0"/>
        <v>46069</v>
      </c>
      <c r="C39" s="56" t="s">
        <v>90</v>
      </c>
      <c r="D39" s="56">
        <f t="shared" si="2"/>
        <v>46075</v>
      </c>
      <c r="E39" s="129"/>
      <c r="F39" s="129"/>
      <c r="G39" s="127"/>
      <c r="H39" s="127"/>
      <c r="I39" s="121" t="str">
        <f t="shared" si="1"/>
        <v/>
      </c>
      <c r="J39" s="121"/>
    </row>
    <row r="40" spans="1:10" x14ac:dyDescent="0.4">
      <c r="A40" s="57">
        <v>9</v>
      </c>
      <c r="B40" s="58">
        <f t="shared" si="0"/>
        <v>46076</v>
      </c>
      <c r="C40" s="58" t="s">
        <v>90</v>
      </c>
      <c r="D40" s="58">
        <f t="shared" si="2"/>
        <v>46082</v>
      </c>
      <c r="E40" s="131"/>
      <c r="F40" s="131"/>
      <c r="G40" s="125"/>
      <c r="H40" s="125"/>
      <c r="I40" s="122" t="str">
        <f t="shared" si="1"/>
        <v/>
      </c>
      <c r="J40" s="122"/>
    </row>
    <row r="41" spans="1:10" x14ac:dyDescent="0.4">
      <c r="A41" s="45">
        <v>10</v>
      </c>
      <c r="B41" s="51">
        <f t="shared" si="0"/>
        <v>46083</v>
      </c>
      <c r="C41" s="51" t="s">
        <v>90</v>
      </c>
      <c r="D41" s="51">
        <f t="shared" si="2"/>
        <v>46089</v>
      </c>
      <c r="E41" s="130"/>
      <c r="F41" s="130"/>
      <c r="G41" s="126"/>
      <c r="H41" s="126"/>
      <c r="I41" s="123" t="str">
        <f t="shared" si="1"/>
        <v/>
      </c>
      <c r="J41" s="123"/>
    </row>
    <row r="42" spans="1:10" x14ac:dyDescent="0.4">
      <c r="A42" s="45">
        <v>11</v>
      </c>
      <c r="B42" s="51">
        <f t="shared" si="0"/>
        <v>46090</v>
      </c>
      <c r="C42" s="51" t="s">
        <v>90</v>
      </c>
      <c r="D42" s="51">
        <f t="shared" si="2"/>
        <v>46096</v>
      </c>
      <c r="E42" s="132"/>
      <c r="F42" s="132"/>
      <c r="G42" s="128"/>
      <c r="H42" s="128"/>
      <c r="I42" s="124" t="str">
        <f t="shared" si="1"/>
        <v/>
      </c>
      <c r="J42" s="124"/>
    </row>
    <row r="43" spans="1:10" x14ac:dyDescent="0.4">
      <c r="A43" s="45">
        <v>12</v>
      </c>
      <c r="B43" s="51">
        <f t="shared" si="0"/>
        <v>46097</v>
      </c>
      <c r="C43" s="51" t="s">
        <v>90</v>
      </c>
      <c r="D43" s="51">
        <f t="shared" si="2"/>
        <v>46103</v>
      </c>
      <c r="E43" s="132"/>
      <c r="F43" s="132"/>
      <c r="G43" s="128"/>
      <c r="H43" s="128"/>
      <c r="I43" s="124" t="str">
        <f t="shared" si="1"/>
        <v/>
      </c>
      <c r="J43" s="124"/>
    </row>
    <row r="44" spans="1:10" x14ac:dyDescent="0.4">
      <c r="A44" s="45">
        <v>13</v>
      </c>
      <c r="B44" s="51">
        <f t="shared" si="0"/>
        <v>46104</v>
      </c>
      <c r="C44" s="51" t="s">
        <v>90</v>
      </c>
      <c r="D44" s="51">
        <f t="shared" si="2"/>
        <v>46110</v>
      </c>
      <c r="E44" s="132"/>
      <c r="F44" s="132"/>
      <c r="G44" s="128"/>
      <c r="H44" s="128"/>
      <c r="I44" s="124" t="str">
        <f t="shared" si="1"/>
        <v/>
      </c>
      <c r="J44" s="124"/>
    </row>
    <row r="45" spans="1:10" x14ac:dyDescent="0.4">
      <c r="A45" s="45">
        <v>14</v>
      </c>
      <c r="B45" s="51">
        <f t="shared" si="0"/>
        <v>46111</v>
      </c>
      <c r="C45" s="51" t="s">
        <v>90</v>
      </c>
      <c r="D45" s="51">
        <f t="shared" si="2"/>
        <v>46117</v>
      </c>
      <c r="E45" s="131"/>
      <c r="F45" s="131"/>
      <c r="G45" s="125"/>
      <c r="H45" s="125"/>
      <c r="I45" s="122" t="str">
        <f t="shared" si="1"/>
        <v/>
      </c>
      <c r="J45" s="122"/>
    </row>
    <row r="46" spans="1:10" x14ac:dyDescent="0.4">
      <c r="A46" s="53">
        <v>15</v>
      </c>
      <c r="B46" s="54">
        <f t="shared" si="0"/>
        <v>46118</v>
      </c>
      <c r="C46" s="54" t="s">
        <v>90</v>
      </c>
      <c r="D46" s="54">
        <f t="shared" si="2"/>
        <v>46124</v>
      </c>
      <c r="E46" s="130"/>
      <c r="F46" s="130"/>
      <c r="G46" s="126"/>
      <c r="H46" s="126"/>
      <c r="I46" s="123" t="str">
        <f t="shared" si="1"/>
        <v/>
      </c>
      <c r="J46" s="123"/>
    </row>
    <row r="47" spans="1:10" x14ac:dyDescent="0.4">
      <c r="A47" s="55">
        <v>16</v>
      </c>
      <c r="B47" s="56">
        <f t="shared" si="0"/>
        <v>46125</v>
      </c>
      <c r="C47" s="56" t="s">
        <v>90</v>
      </c>
      <c r="D47" s="56">
        <f t="shared" si="2"/>
        <v>46131</v>
      </c>
      <c r="E47" s="129"/>
      <c r="F47" s="129"/>
      <c r="G47" s="127"/>
      <c r="H47" s="127"/>
      <c r="I47" s="121" t="str">
        <f t="shared" si="1"/>
        <v/>
      </c>
      <c r="J47" s="121"/>
    </row>
    <row r="48" spans="1:10" x14ac:dyDescent="0.4">
      <c r="A48" s="55">
        <v>17</v>
      </c>
      <c r="B48" s="56">
        <f t="shared" si="0"/>
        <v>46132</v>
      </c>
      <c r="C48" s="56" t="s">
        <v>90</v>
      </c>
      <c r="D48" s="56">
        <f t="shared" si="2"/>
        <v>46138</v>
      </c>
      <c r="E48" s="129"/>
      <c r="F48" s="129"/>
      <c r="G48" s="127"/>
      <c r="H48" s="127"/>
      <c r="I48" s="121" t="str">
        <f t="shared" si="1"/>
        <v/>
      </c>
      <c r="J48" s="121"/>
    </row>
    <row r="49" spans="1:10" x14ac:dyDescent="0.4">
      <c r="A49" s="57">
        <v>18</v>
      </c>
      <c r="B49" s="58">
        <f t="shared" si="0"/>
        <v>46139</v>
      </c>
      <c r="C49" s="58" t="s">
        <v>90</v>
      </c>
      <c r="D49" s="58">
        <f t="shared" si="2"/>
        <v>46145</v>
      </c>
      <c r="E49" s="131"/>
      <c r="F49" s="131"/>
      <c r="G49" s="125"/>
      <c r="H49" s="125"/>
      <c r="I49" s="122" t="str">
        <f t="shared" si="1"/>
        <v/>
      </c>
      <c r="J49" s="122"/>
    </row>
    <row r="50" spans="1:10" x14ac:dyDescent="0.4">
      <c r="A50" s="45">
        <v>19</v>
      </c>
      <c r="B50" s="51">
        <f t="shared" si="0"/>
        <v>46146</v>
      </c>
      <c r="C50" s="51" t="s">
        <v>90</v>
      </c>
      <c r="D50" s="51">
        <f t="shared" si="2"/>
        <v>46152</v>
      </c>
      <c r="E50" s="130"/>
      <c r="F50" s="130"/>
      <c r="G50" s="126"/>
      <c r="H50" s="126"/>
      <c r="I50" s="123" t="str">
        <f t="shared" si="1"/>
        <v/>
      </c>
      <c r="J50" s="123"/>
    </row>
    <row r="51" spans="1:10" x14ac:dyDescent="0.4">
      <c r="A51" s="45">
        <v>20</v>
      </c>
      <c r="B51" s="51">
        <f t="shared" si="0"/>
        <v>46153</v>
      </c>
      <c r="C51" s="51" t="s">
        <v>90</v>
      </c>
      <c r="D51" s="51">
        <f t="shared" si="2"/>
        <v>46159</v>
      </c>
      <c r="E51" s="132"/>
      <c r="F51" s="132"/>
      <c r="G51" s="128"/>
      <c r="H51" s="128"/>
      <c r="I51" s="124" t="str">
        <f t="shared" si="1"/>
        <v/>
      </c>
      <c r="J51" s="124"/>
    </row>
    <row r="52" spans="1:10" x14ac:dyDescent="0.4">
      <c r="A52" s="45">
        <v>21</v>
      </c>
      <c r="B52" s="51">
        <f t="shared" si="0"/>
        <v>46160</v>
      </c>
      <c r="C52" s="51" t="s">
        <v>90</v>
      </c>
      <c r="D52" s="51">
        <f t="shared" si="2"/>
        <v>46166</v>
      </c>
      <c r="E52" s="132"/>
      <c r="F52" s="132"/>
      <c r="G52" s="128"/>
      <c r="H52" s="128"/>
      <c r="I52" s="124" t="str">
        <f t="shared" si="1"/>
        <v/>
      </c>
      <c r="J52" s="124"/>
    </row>
    <row r="53" spans="1:10" x14ac:dyDescent="0.4">
      <c r="A53" s="45">
        <v>22</v>
      </c>
      <c r="B53" s="51">
        <f t="shared" si="0"/>
        <v>46167</v>
      </c>
      <c r="C53" s="51" t="s">
        <v>90</v>
      </c>
      <c r="D53" s="51">
        <f t="shared" si="2"/>
        <v>46173</v>
      </c>
      <c r="E53" s="131"/>
      <c r="F53" s="131"/>
      <c r="G53" s="125"/>
      <c r="H53" s="125"/>
      <c r="I53" s="122" t="str">
        <f t="shared" si="1"/>
        <v/>
      </c>
      <c r="J53" s="122"/>
    </row>
    <row r="54" spans="1:10" x14ac:dyDescent="0.4">
      <c r="A54" s="53">
        <v>23</v>
      </c>
      <c r="B54" s="54">
        <f t="shared" si="0"/>
        <v>46174</v>
      </c>
      <c r="C54" s="54" t="s">
        <v>90</v>
      </c>
      <c r="D54" s="54">
        <f t="shared" si="2"/>
        <v>46180</v>
      </c>
      <c r="E54" s="130"/>
      <c r="F54" s="130"/>
      <c r="G54" s="126"/>
      <c r="H54" s="126"/>
      <c r="I54" s="123" t="str">
        <f t="shared" si="1"/>
        <v/>
      </c>
      <c r="J54" s="123"/>
    </row>
    <row r="55" spans="1:10" x14ac:dyDescent="0.4">
      <c r="A55" s="55">
        <v>24</v>
      </c>
      <c r="B55" s="56">
        <f t="shared" si="0"/>
        <v>46181</v>
      </c>
      <c r="C55" s="56" t="s">
        <v>90</v>
      </c>
      <c r="D55" s="56">
        <f t="shared" si="2"/>
        <v>46187</v>
      </c>
      <c r="E55" s="129"/>
      <c r="F55" s="129"/>
      <c r="G55" s="127"/>
      <c r="H55" s="127"/>
      <c r="I55" s="121" t="str">
        <f t="shared" si="1"/>
        <v/>
      </c>
      <c r="J55" s="121"/>
    </row>
    <row r="56" spans="1:10" x14ac:dyDescent="0.4">
      <c r="A56" s="55">
        <v>25</v>
      </c>
      <c r="B56" s="56">
        <f t="shared" si="0"/>
        <v>46188</v>
      </c>
      <c r="C56" s="56" t="s">
        <v>90</v>
      </c>
      <c r="D56" s="56">
        <f t="shared" si="2"/>
        <v>46194</v>
      </c>
      <c r="E56" s="129"/>
      <c r="F56" s="129"/>
      <c r="G56" s="127"/>
      <c r="H56" s="127"/>
      <c r="I56" s="121" t="str">
        <f t="shared" si="1"/>
        <v/>
      </c>
      <c r="J56" s="121"/>
    </row>
    <row r="57" spans="1:10" x14ac:dyDescent="0.4">
      <c r="A57" s="55">
        <v>26</v>
      </c>
      <c r="B57" s="56">
        <f t="shared" si="0"/>
        <v>46195</v>
      </c>
      <c r="C57" s="56" t="s">
        <v>90</v>
      </c>
      <c r="D57" s="56">
        <f t="shared" si="2"/>
        <v>46201</v>
      </c>
      <c r="E57" s="129"/>
      <c r="F57" s="129"/>
      <c r="G57" s="127"/>
      <c r="H57" s="127"/>
      <c r="I57" s="121" t="str">
        <f t="shared" si="1"/>
        <v/>
      </c>
      <c r="J57" s="121"/>
    </row>
    <row r="58" spans="1:10" x14ac:dyDescent="0.4">
      <c r="A58" s="57">
        <v>27</v>
      </c>
      <c r="B58" s="58">
        <f t="shared" si="0"/>
        <v>46202</v>
      </c>
      <c r="C58" s="58" t="s">
        <v>90</v>
      </c>
      <c r="D58" s="58">
        <f t="shared" si="2"/>
        <v>46208</v>
      </c>
      <c r="E58" s="131"/>
      <c r="F58" s="131"/>
      <c r="G58" s="125"/>
      <c r="H58" s="125"/>
      <c r="I58" s="122" t="str">
        <f t="shared" si="1"/>
        <v/>
      </c>
      <c r="J58" s="122"/>
    </row>
    <row r="59" spans="1:10" x14ac:dyDescent="0.4">
      <c r="A59" s="45">
        <v>28</v>
      </c>
      <c r="B59" s="51">
        <f t="shared" si="0"/>
        <v>46209</v>
      </c>
      <c r="C59" s="51" t="s">
        <v>90</v>
      </c>
      <c r="D59" s="51">
        <f t="shared" si="2"/>
        <v>46215</v>
      </c>
      <c r="E59" s="130"/>
      <c r="F59" s="130"/>
      <c r="G59" s="126"/>
      <c r="H59" s="126"/>
      <c r="I59" s="123" t="str">
        <f t="shared" si="1"/>
        <v/>
      </c>
      <c r="J59" s="123"/>
    </row>
    <row r="60" spans="1:10" x14ac:dyDescent="0.4">
      <c r="A60" s="45">
        <v>29</v>
      </c>
      <c r="B60" s="51">
        <f t="shared" si="0"/>
        <v>46216</v>
      </c>
      <c r="C60" s="51" t="s">
        <v>90</v>
      </c>
      <c r="D60" s="51">
        <f t="shared" si="2"/>
        <v>46222</v>
      </c>
      <c r="E60" s="132"/>
      <c r="F60" s="132"/>
      <c r="G60" s="128"/>
      <c r="H60" s="128"/>
      <c r="I60" s="124" t="str">
        <f t="shared" si="1"/>
        <v/>
      </c>
      <c r="J60" s="124"/>
    </row>
    <row r="61" spans="1:10" x14ac:dyDescent="0.4">
      <c r="A61" s="45">
        <v>30</v>
      </c>
      <c r="B61" s="51">
        <f t="shared" si="0"/>
        <v>46223</v>
      </c>
      <c r="C61" s="51" t="s">
        <v>90</v>
      </c>
      <c r="D61" s="51">
        <f t="shared" si="2"/>
        <v>46229</v>
      </c>
      <c r="E61" s="132"/>
      <c r="F61" s="132"/>
      <c r="G61" s="128"/>
      <c r="H61" s="128"/>
      <c r="I61" s="124" t="str">
        <f t="shared" si="1"/>
        <v/>
      </c>
      <c r="J61" s="124"/>
    </row>
    <row r="62" spans="1:10" x14ac:dyDescent="0.4">
      <c r="A62" s="45">
        <v>31</v>
      </c>
      <c r="B62" s="51">
        <f t="shared" si="0"/>
        <v>46230</v>
      </c>
      <c r="C62" s="51" t="s">
        <v>90</v>
      </c>
      <c r="D62" s="51">
        <f t="shared" si="2"/>
        <v>46236</v>
      </c>
      <c r="E62" s="131"/>
      <c r="F62" s="131"/>
      <c r="G62" s="125"/>
      <c r="H62" s="125"/>
      <c r="I62" s="122" t="str">
        <f t="shared" si="1"/>
        <v/>
      </c>
      <c r="J62" s="122"/>
    </row>
    <row r="63" spans="1:10" x14ac:dyDescent="0.4">
      <c r="A63" s="53">
        <v>32</v>
      </c>
      <c r="B63" s="54">
        <f t="shared" si="0"/>
        <v>46237</v>
      </c>
      <c r="C63" s="54" t="s">
        <v>90</v>
      </c>
      <c r="D63" s="54">
        <f t="shared" si="2"/>
        <v>46243</v>
      </c>
      <c r="E63" s="130"/>
      <c r="F63" s="130"/>
      <c r="G63" s="126"/>
      <c r="H63" s="126"/>
      <c r="I63" s="123" t="str">
        <f t="shared" si="1"/>
        <v/>
      </c>
      <c r="J63" s="123"/>
    </row>
    <row r="64" spans="1:10" x14ac:dyDescent="0.4">
      <c r="A64" s="55">
        <v>33</v>
      </c>
      <c r="B64" s="56">
        <f t="shared" si="0"/>
        <v>46244</v>
      </c>
      <c r="C64" s="56" t="s">
        <v>90</v>
      </c>
      <c r="D64" s="56">
        <f t="shared" si="2"/>
        <v>46250</v>
      </c>
      <c r="E64" s="129"/>
      <c r="F64" s="129"/>
      <c r="G64" s="127"/>
      <c r="H64" s="127"/>
      <c r="I64" s="121" t="str">
        <f t="shared" si="1"/>
        <v/>
      </c>
      <c r="J64" s="121"/>
    </row>
    <row r="65" spans="1:10" x14ac:dyDescent="0.4">
      <c r="A65" s="55">
        <v>34</v>
      </c>
      <c r="B65" s="56">
        <f t="shared" ref="B65:B83" si="3">D64+1</f>
        <v>46251</v>
      </c>
      <c r="C65" s="56" t="s">
        <v>90</v>
      </c>
      <c r="D65" s="56">
        <f t="shared" si="2"/>
        <v>46257</v>
      </c>
      <c r="E65" s="129"/>
      <c r="F65" s="129"/>
      <c r="G65" s="127"/>
      <c r="H65" s="127"/>
      <c r="I65" s="121" t="str">
        <f t="shared" si="1"/>
        <v/>
      </c>
      <c r="J65" s="121"/>
    </row>
    <row r="66" spans="1:10" x14ac:dyDescent="0.4">
      <c r="A66" s="57">
        <v>35</v>
      </c>
      <c r="B66" s="58">
        <f t="shared" si="3"/>
        <v>46258</v>
      </c>
      <c r="C66" s="58" t="s">
        <v>90</v>
      </c>
      <c r="D66" s="58">
        <f t="shared" si="2"/>
        <v>46264</v>
      </c>
      <c r="E66" s="131"/>
      <c r="F66" s="131"/>
      <c r="G66" s="125"/>
      <c r="H66" s="125"/>
      <c r="I66" s="122" t="str">
        <f t="shared" si="1"/>
        <v/>
      </c>
      <c r="J66" s="122"/>
    </row>
    <row r="67" spans="1:10" x14ac:dyDescent="0.4">
      <c r="A67" s="53">
        <v>36</v>
      </c>
      <c r="B67" s="54">
        <f t="shared" si="3"/>
        <v>46265</v>
      </c>
      <c r="C67" s="54" t="s">
        <v>90</v>
      </c>
      <c r="D67" s="54">
        <f t="shared" si="2"/>
        <v>46271</v>
      </c>
      <c r="E67" s="130"/>
      <c r="F67" s="130"/>
      <c r="G67" s="126"/>
      <c r="H67" s="126"/>
      <c r="I67" s="123" t="str">
        <f t="shared" si="1"/>
        <v/>
      </c>
      <c r="J67" s="123"/>
    </row>
    <row r="68" spans="1:10" x14ac:dyDescent="0.4">
      <c r="A68" s="55">
        <v>37</v>
      </c>
      <c r="B68" s="56">
        <f t="shared" si="3"/>
        <v>46272</v>
      </c>
      <c r="C68" s="56" t="s">
        <v>90</v>
      </c>
      <c r="D68" s="56">
        <f t="shared" si="2"/>
        <v>46278</v>
      </c>
      <c r="E68" s="129"/>
      <c r="F68" s="129"/>
      <c r="G68" s="127"/>
      <c r="H68" s="127"/>
      <c r="I68" s="121" t="str">
        <f t="shared" si="1"/>
        <v/>
      </c>
      <c r="J68" s="121"/>
    </row>
    <row r="69" spans="1:10" x14ac:dyDescent="0.4">
      <c r="A69" s="55">
        <v>38</v>
      </c>
      <c r="B69" s="56">
        <f t="shared" si="3"/>
        <v>46279</v>
      </c>
      <c r="C69" s="56" t="s">
        <v>90</v>
      </c>
      <c r="D69" s="56">
        <f t="shared" si="2"/>
        <v>46285</v>
      </c>
      <c r="E69" s="129"/>
      <c r="F69" s="129"/>
      <c r="G69" s="127"/>
      <c r="H69" s="127"/>
      <c r="I69" s="121" t="str">
        <f t="shared" si="1"/>
        <v/>
      </c>
      <c r="J69" s="121"/>
    </row>
    <row r="70" spans="1:10" x14ac:dyDescent="0.4">
      <c r="A70" s="55">
        <v>39</v>
      </c>
      <c r="B70" s="56">
        <f t="shared" si="3"/>
        <v>46286</v>
      </c>
      <c r="C70" s="56" t="s">
        <v>90</v>
      </c>
      <c r="D70" s="56">
        <f t="shared" si="2"/>
        <v>46292</v>
      </c>
      <c r="E70" s="129"/>
      <c r="F70" s="129"/>
      <c r="G70" s="127"/>
      <c r="H70" s="127"/>
      <c r="I70" s="121" t="str">
        <f>IF(E70="","",E70/G70)</f>
        <v/>
      </c>
      <c r="J70" s="121"/>
    </row>
    <row r="71" spans="1:10" x14ac:dyDescent="0.4">
      <c r="A71" s="57">
        <v>40</v>
      </c>
      <c r="B71" s="58">
        <f t="shared" si="3"/>
        <v>46293</v>
      </c>
      <c r="C71" s="58" t="s">
        <v>90</v>
      </c>
      <c r="D71" s="58">
        <f t="shared" si="2"/>
        <v>46299</v>
      </c>
      <c r="E71" s="131"/>
      <c r="F71" s="131"/>
      <c r="G71" s="125"/>
      <c r="H71" s="125"/>
      <c r="I71" s="122" t="str">
        <f t="shared" si="1"/>
        <v/>
      </c>
      <c r="J71" s="122"/>
    </row>
    <row r="72" spans="1:10" x14ac:dyDescent="0.4">
      <c r="A72" s="45">
        <v>41</v>
      </c>
      <c r="B72" s="51">
        <f t="shared" si="3"/>
        <v>46300</v>
      </c>
      <c r="C72" s="51" t="s">
        <v>90</v>
      </c>
      <c r="D72" s="51">
        <f t="shared" si="2"/>
        <v>46306</v>
      </c>
      <c r="E72" s="130"/>
      <c r="F72" s="130"/>
      <c r="G72" s="126"/>
      <c r="H72" s="126"/>
      <c r="I72" s="123" t="str">
        <f t="shared" si="1"/>
        <v/>
      </c>
      <c r="J72" s="123"/>
    </row>
    <row r="73" spans="1:10" x14ac:dyDescent="0.4">
      <c r="A73" s="45">
        <v>42</v>
      </c>
      <c r="B73" s="51">
        <f t="shared" si="3"/>
        <v>46307</v>
      </c>
      <c r="C73" s="51" t="s">
        <v>90</v>
      </c>
      <c r="D73" s="51">
        <f t="shared" si="2"/>
        <v>46313</v>
      </c>
      <c r="E73" s="132"/>
      <c r="F73" s="132"/>
      <c r="G73" s="128"/>
      <c r="H73" s="128"/>
      <c r="I73" s="124" t="str">
        <f t="shared" si="1"/>
        <v/>
      </c>
      <c r="J73" s="124"/>
    </row>
    <row r="74" spans="1:10" x14ac:dyDescent="0.4">
      <c r="A74" s="45">
        <v>43</v>
      </c>
      <c r="B74" s="51">
        <f t="shared" si="3"/>
        <v>46314</v>
      </c>
      <c r="C74" s="51" t="s">
        <v>90</v>
      </c>
      <c r="D74" s="51">
        <f t="shared" si="2"/>
        <v>46320</v>
      </c>
      <c r="E74" s="132"/>
      <c r="F74" s="132"/>
      <c r="G74" s="128"/>
      <c r="H74" s="128"/>
      <c r="I74" s="124" t="str">
        <f t="shared" si="1"/>
        <v/>
      </c>
      <c r="J74" s="124"/>
    </row>
    <row r="75" spans="1:10" x14ac:dyDescent="0.4">
      <c r="A75" s="45">
        <v>44</v>
      </c>
      <c r="B75" s="51">
        <f t="shared" si="3"/>
        <v>46321</v>
      </c>
      <c r="C75" s="51" t="s">
        <v>90</v>
      </c>
      <c r="D75" s="51">
        <f t="shared" si="2"/>
        <v>46327</v>
      </c>
      <c r="E75" s="131"/>
      <c r="F75" s="131"/>
      <c r="G75" s="125"/>
      <c r="H75" s="125"/>
      <c r="I75" s="122" t="str">
        <f t="shared" si="1"/>
        <v/>
      </c>
      <c r="J75" s="122"/>
    </row>
    <row r="76" spans="1:10" x14ac:dyDescent="0.4">
      <c r="A76" s="53">
        <v>45</v>
      </c>
      <c r="B76" s="54">
        <f t="shared" si="3"/>
        <v>46328</v>
      </c>
      <c r="C76" s="54" t="s">
        <v>90</v>
      </c>
      <c r="D76" s="54">
        <f t="shared" si="2"/>
        <v>46334</v>
      </c>
      <c r="E76" s="130"/>
      <c r="F76" s="130"/>
      <c r="G76" s="126"/>
      <c r="H76" s="126"/>
      <c r="I76" s="123" t="str">
        <f t="shared" si="1"/>
        <v/>
      </c>
      <c r="J76" s="123"/>
    </row>
    <row r="77" spans="1:10" x14ac:dyDescent="0.4">
      <c r="A77" s="55">
        <v>46</v>
      </c>
      <c r="B77" s="56">
        <f t="shared" si="3"/>
        <v>46335</v>
      </c>
      <c r="C77" s="56" t="s">
        <v>90</v>
      </c>
      <c r="D77" s="56">
        <f t="shared" si="2"/>
        <v>46341</v>
      </c>
      <c r="E77" s="129"/>
      <c r="F77" s="129"/>
      <c r="G77" s="127"/>
      <c r="H77" s="127"/>
      <c r="I77" s="121" t="str">
        <f t="shared" si="1"/>
        <v/>
      </c>
      <c r="J77" s="121"/>
    </row>
    <row r="78" spans="1:10" x14ac:dyDescent="0.4">
      <c r="A78" s="55">
        <v>47</v>
      </c>
      <c r="B78" s="56">
        <f t="shared" si="3"/>
        <v>46342</v>
      </c>
      <c r="C78" s="56" t="s">
        <v>90</v>
      </c>
      <c r="D78" s="56">
        <f t="shared" si="2"/>
        <v>46348</v>
      </c>
      <c r="E78" s="129"/>
      <c r="F78" s="129"/>
      <c r="G78" s="127"/>
      <c r="H78" s="127"/>
      <c r="I78" s="121" t="str">
        <f t="shared" si="1"/>
        <v/>
      </c>
      <c r="J78" s="121"/>
    </row>
    <row r="79" spans="1:10" x14ac:dyDescent="0.4">
      <c r="A79" s="57">
        <v>48</v>
      </c>
      <c r="B79" s="58">
        <f t="shared" si="3"/>
        <v>46349</v>
      </c>
      <c r="C79" s="58" t="s">
        <v>90</v>
      </c>
      <c r="D79" s="58">
        <f t="shared" si="2"/>
        <v>46355</v>
      </c>
      <c r="E79" s="131"/>
      <c r="F79" s="131"/>
      <c r="G79" s="125"/>
      <c r="H79" s="125"/>
      <c r="I79" s="122" t="str">
        <f t="shared" si="1"/>
        <v/>
      </c>
      <c r="J79" s="122"/>
    </row>
    <row r="80" spans="1:10" x14ac:dyDescent="0.4">
      <c r="A80" s="53">
        <v>49</v>
      </c>
      <c r="B80" s="54">
        <f t="shared" si="3"/>
        <v>46356</v>
      </c>
      <c r="C80" s="54" t="s">
        <v>90</v>
      </c>
      <c r="D80" s="54">
        <f t="shared" si="2"/>
        <v>46362</v>
      </c>
      <c r="E80" s="130"/>
      <c r="F80" s="130"/>
      <c r="G80" s="126"/>
      <c r="H80" s="126"/>
      <c r="I80" s="123" t="str">
        <f t="shared" si="1"/>
        <v/>
      </c>
      <c r="J80" s="123"/>
    </row>
    <row r="81" spans="1:10" x14ac:dyDescent="0.4">
      <c r="A81" s="55">
        <v>50</v>
      </c>
      <c r="B81" s="56">
        <f t="shared" si="3"/>
        <v>46363</v>
      </c>
      <c r="C81" s="56" t="s">
        <v>90</v>
      </c>
      <c r="D81" s="56">
        <f t="shared" si="2"/>
        <v>46369</v>
      </c>
      <c r="E81" s="129"/>
      <c r="F81" s="129"/>
      <c r="G81" s="127"/>
      <c r="H81" s="127"/>
      <c r="I81" s="121" t="str">
        <f t="shared" si="1"/>
        <v/>
      </c>
      <c r="J81" s="121"/>
    </row>
    <row r="82" spans="1:10" x14ac:dyDescent="0.4">
      <c r="A82" s="55">
        <v>51</v>
      </c>
      <c r="B82" s="56">
        <f t="shared" si="3"/>
        <v>46370</v>
      </c>
      <c r="C82" s="56" t="s">
        <v>90</v>
      </c>
      <c r="D82" s="56">
        <f t="shared" si="2"/>
        <v>46376</v>
      </c>
      <c r="E82" s="129"/>
      <c r="F82" s="129"/>
      <c r="G82" s="127"/>
      <c r="H82" s="127"/>
      <c r="I82" s="121" t="str">
        <f t="shared" si="1"/>
        <v/>
      </c>
      <c r="J82" s="121"/>
    </row>
    <row r="83" spans="1:10" x14ac:dyDescent="0.4">
      <c r="A83" s="57">
        <v>52</v>
      </c>
      <c r="B83" s="58">
        <f t="shared" si="3"/>
        <v>46377</v>
      </c>
      <c r="C83" s="58" t="s">
        <v>90</v>
      </c>
      <c r="D83" s="58">
        <f t="shared" si="2"/>
        <v>46383</v>
      </c>
      <c r="E83" s="131"/>
      <c r="F83" s="131"/>
      <c r="G83" s="125"/>
      <c r="H83" s="125"/>
      <c r="I83" s="122" t="str">
        <f t="shared" si="1"/>
        <v/>
      </c>
      <c r="J83" s="122"/>
    </row>
    <row r="85" spans="1:10" x14ac:dyDescent="0.4">
      <c r="A85" s="18" t="s">
        <v>263</v>
      </c>
      <c r="I85" s="60">
        <f>IF(A4="",0,SUM(I32:J83)/COUNT(I32:J83))</f>
        <v>0</v>
      </c>
    </row>
    <row r="87" spans="1:10" x14ac:dyDescent="0.4">
      <c r="A87" s="18" t="s">
        <v>264</v>
      </c>
      <c r="I87" s="60">
        <f>IF(I85&gt;=101, 0.75,IF(I85&gt;=41,0.5,IF(I85&gt;=20,0.25,0)))</f>
        <v>0</v>
      </c>
    </row>
  </sheetData>
  <sheetProtection algorithmName="SHA-512" hashValue="S2b+8Yon1KmKwr2Ns4ILqDhbs7fuWfJ7OLBIxJnBP4tfKNZtPcJejEr/ouKnTMCGsYAPmNyIO3y3BKg9Sm087w==" saltValue="j8JmrePmKPYlAw3NDjXv3Q==" spinCount="100000" sheet="1" objects="1" scenarios="1" formatCells="0"/>
  <mergeCells count="164">
    <mergeCell ref="E36:F36"/>
    <mergeCell ref="E35:F35"/>
    <mergeCell ref="E34:F34"/>
    <mergeCell ref="E33:F33"/>
    <mergeCell ref="E32:F32"/>
    <mergeCell ref="G26:H26"/>
    <mergeCell ref="A31:D31"/>
    <mergeCell ref="A4:J12"/>
    <mergeCell ref="A15:J23"/>
    <mergeCell ref="E31:F31"/>
    <mergeCell ref="G31:H31"/>
    <mergeCell ref="I31:J31"/>
    <mergeCell ref="B26:D26"/>
    <mergeCell ref="E49:F49"/>
    <mergeCell ref="E48:F48"/>
    <mergeCell ref="E50:F50"/>
    <mergeCell ref="E51:F51"/>
    <mergeCell ref="E53:F53"/>
    <mergeCell ref="E52:F52"/>
    <mergeCell ref="E37:F37"/>
    <mergeCell ref="E46:F46"/>
    <mergeCell ref="E45:F45"/>
    <mergeCell ref="E44:F44"/>
    <mergeCell ref="E43:F43"/>
    <mergeCell ref="E42:F42"/>
    <mergeCell ref="E41:F41"/>
    <mergeCell ref="E40:F40"/>
    <mergeCell ref="E39:F39"/>
    <mergeCell ref="E38:F38"/>
    <mergeCell ref="E47:F47"/>
    <mergeCell ref="E74:F74"/>
    <mergeCell ref="E73:F73"/>
    <mergeCell ref="E72:F72"/>
    <mergeCell ref="E54:F54"/>
    <mergeCell ref="E64:F64"/>
    <mergeCell ref="E65:F65"/>
    <mergeCell ref="E66:F66"/>
    <mergeCell ref="E63:F63"/>
    <mergeCell ref="E67:F67"/>
    <mergeCell ref="E68:F68"/>
    <mergeCell ref="E55:F55"/>
    <mergeCell ref="E56:F56"/>
    <mergeCell ref="E57:F57"/>
    <mergeCell ref="E62:F62"/>
    <mergeCell ref="E61:F61"/>
    <mergeCell ref="E60:F60"/>
    <mergeCell ref="E59:F59"/>
    <mergeCell ref="E58:F58"/>
    <mergeCell ref="E82:F82"/>
    <mergeCell ref="E81:F81"/>
    <mergeCell ref="E80:F80"/>
    <mergeCell ref="E83:F83"/>
    <mergeCell ref="G32:H32"/>
    <mergeCell ref="G33:H33"/>
    <mergeCell ref="G34:H34"/>
    <mergeCell ref="G35:H35"/>
    <mergeCell ref="G36:H36"/>
    <mergeCell ref="G37:H37"/>
    <mergeCell ref="G38:H38"/>
    <mergeCell ref="G39:H39"/>
    <mergeCell ref="G40:H40"/>
    <mergeCell ref="G41:H41"/>
    <mergeCell ref="G42:H42"/>
    <mergeCell ref="G43:H43"/>
    <mergeCell ref="E75:F75"/>
    <mergeCell ref="E79:F79"/>
    <mergeCell ref="E76:F76"/>
    <mergeCell ref="E77:F77"/>
    <mergeCell ref="E78:F78"/>
    <mergeCell ref="E69:F69"/>
    <mergeCell ref="E70:F70"/>
    <mergeCell ref="E71:F71"/>
    <mergeCell ref="G49:H49"/>
    <mergeCell ref="G50:H50"/>
    <mergeCell ref="G51:H51"/>
    <mergeCell ref="G52:H52"/>
    <mergeCell ref="G53:H53"/>
    <mergeCell ref="G44:H44"/>
    <mergeCell ref="G45:H45"/>
    <mergeCell ref="G46:H46"/>
    <mergeCell ref="G47:H47"/>
    <mergeCell ref="G48:H48"/>
    <mergeCell ref="G59:H59"/>
    <mergeCell ref="G60:H60"/>
    <mergeCell ref="G61:H61"/>
    <mergeCell ref="G62:H62"/>
    <mergeCell ref="G63:H63"/>
    <mergeCell ref="G54:H54"/>
    <mergeCell ref="G55:H55"/>
    <mergeCell ref="G56:H56"/>
    <mergeCell ref="G57:H57"/>
    <mergeCell ref="G58:H58"/>
    <mergeCell ref="G69:H69"/>
    <mergeCell ref="G70:H70"/>
    <mergeCell ref="G71:H71"/>
    <mergeCell ref="G72:H72"/>
    <mergeCell ref="G73:H73"/>
    <mergeCell ref="G64:H64"/>
    <mergeCell ref="G65:H65"/>
    <mergeCell ref="G66:H66"/>
    <mergeCell ref="G67:H67"/>
    <mergeCell ref="G68:H68"/>
    <mergeCell ref="G79:H79"/>
    <mergeCell ref="G80:H80"/>
    <mergeCell ref="G81:H81"/>
    <mergeCell ref="G82:H82"/>
    <mergeCell ref="G83:H83"/>
    <mergeCell ref="G74:H74"/>
    <mergeCell ref="G75:H75"/>
    <mergeCell ref="G76:H76"/>
    <mergeCell ref="G77:H77"/>
    <mergeCell ref="G78:H78"/>
    <mergeCell ref="I37:J37"/>
    <mergeCell ref="I38:J38"/>
    <mergeCell ref="I39:J39"/>
    <mergeCell ref="I40:J40"/>
    <mergeCell ref="I41:J41"/>
    <mergeCell ref="I32:J32"/>
    <mergeCell ref="I33:J33"/>
    <mergeCell ref="I34:J34"/>
    <mergeCell ref="I35:J35"/>
    <mergeCell ref="I36:J36"/>
    <mergeCell ref="I47:J47"/>
    <mergeCell ref="I48:J48"/>
    <mergeCell ref="I49:J49"/>
    <mergeCell ref="I50:J50"/>
    <mergeCell ref="I51:J51"/>
    <mergeCell ref="I42:J42"/>
    <mergeCell ref="I43:J43"/>
    <mergeCell ref="I44:J44"/>
    <mergeCell ref="I45:J45"/>
    <mergeCell ref="I46:J46"/>
    <mergeCell ref="I57:J57"/>
    <mergeCell ref="I58:J58"/>
    <mergeCell ref="I59:J59"/>
    <mergeCell ref="I60:J60"/>
    <mergeCell ref="I61:J61"/>
    <mergeCell ref="I52:J52"/>
    <mergeCell ref="I53:J53"/>
    <mergeCell ref="I54:J54"/>
    <mergeCell ref="I55:J55"/>
    <mergeCell ref="I56:J56"/>
    <mergeCell ref="I67:J67"/>
    <mergeCell ref="I68:J68"/>
    <mergeCell ref="I69:J69"/>
    <mergeCell ref="I70:J70"/>
    <mergeCell ref="I71:J71"/>
    <mergeCell ref="I62:J62"/>
    <mergeCell ref="I63:J63"/>
    <mergeCell ref="I64:J64"/>
    <mergeCell ref="I65:J65"/>
    <mergeCell ref="I66:J66"/>
    <mergeCell ref="I82:J82"/>
    <mergeCell ref="I83:J83"/>
    <mergeCell ref="I77:J77"/>
    <mergeCell ref="I78:J78"/>
    <mergeCell ref="I79:J79"/>
    <mergeCell ref="I80:J80"/>
    <mergeCell ref="I81:J81"/>
    <mergeCell ref="I72:J72"/>
    <mergeCell ref="I73:J73"/>
    <mergeCell ref="I74:J74"/>
    <mergeCell ref="I75:J75"/>
    <mergeCell ref="I76:J76"/>
  </mergeCells>
  <pageMargins left="0.70866141732283472" right="0.70866141732283472" top="0.78740157480314965" bottom="0.78740157480314965" header="0.31496062992125984" footer="0.31496062992125984"/>
  <pageSetup paperSize="9" scale="77" fitToWidth="0" fitToHeight="3" orientation="portrait" r:id="rId1"/>
  <headerFooter>
    <oddHeader>&amp;R&amp;G</oddHeader>
    <oddFooter>&amp;LAnlage 3-4
Nachweis Zuverdienst&amp;CBezirk Schwaben
SG2A&amp;RStand 28.01.2026
Seite &amp;P</oddFooter>
  </headerFooter>
  <rowBreaks count="2" manualBreakCount="2">
    <brk id="30" max="9" man="1"/>
    <brk id="58" max="9" man="1"/>
  </rowBreaks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V57"/>
  <sheetViews>
    <sheetView workbookViewId="0">
      <pane ySplit="2" topLeftCell="A3" activePane="bottomLeft" state="frozen"/>
      <selection activeCell="H6" sqref="H6"/>
      <selection pane="bottomLeft" activeCell="G25" sqref="G25"/>
    </sheetView>
  </sheetViews>
  <sheetFormatPr baseColWidth="10" defaultColWidth="11.19921875" defaultRowHeight="16.8" x14ac:dyDescent="0.4"/>
  <cols>
    <col min="1" max="1" width="11.19921875" style="18"/>
    <col min="2" max="2" width="20.59765625" style="18" bestFit="1" customWidth="1"/>
    <col min="3" max="4" width="11.19921875" style="18"/>
    <col min="5" max="5" width="16.3984375" style="18" customWidth="1"/>
    <col min="6" max="6" width="21.796875" style="18" customWidth="1"/>
    <col min="7" max="16384" width="11.19921875" style="18"/>
  </cols>
  <sheetData>
    <row r="1" spans="1:22" x14ac:dyDescent="0.4">
      <c r="G1" s="136" t="s">
        <v>127</v>
      </c>
      <c r="H1" s="136"/>
      <c r="I1" s="136"/>
      <c r="J1" s="136"/>
      <c r="K1" s="136" t="s">
        <v>128</v>
      </c>
      <c r="L1" s="136"/>
      <c r="M1" s="136"/>
      <c r="N1" s="136"/>
    </row>
    <row r="2" spans="1:22" x14ac:dyDescent="0.4">
      <c r="A2" s="18" t="s">
        <v>143</v>
      </c>
      <c r="B2" s="18" t="s">
        <v>237</v>
      </c>
      <c r="C2" s="18" t="s">
        <v>165</v>
      </c>
      <c r="D2" s="18" t="s">
        <v>238</v>
      </c>
      <c r="F2" s="18" t="s">
        <v>98</v>
      </c>
      <c r="G2" s="18" t="s">
        <v>99</v>
      </c>
      <c r="H2" s="18" t="s">
        <v>124</v>
      </c>
      <c r="I2" s="18" t="s">
        <v>96</v>
      </c>
      <c r="J2" s="18" t="s">
        <v>97</v>
      </c>
      <c r="K2" s="18" t="s">
        <v>100</v>
      </c>
      <c r="L2" s="18" t="s">
        <v>129</v>
      </c>
      <c r="M2" s="18" t="s">
        <v>96</v>
      </c>
      <c r="N2" s="18" t="s">
        <v>130</v>
      </c>
      <c r="O2" s="18" t="s">
        <v>97</v>
      </c>
      <c r="P2" s="18" t="s">
        <v>141</v>
      </c>
      <c r="T2" s="18" t="s">
        <v>100</v>
      </c>
    </row>
    <row r="3" spans="1:22" x14ac:dyDescent="0.4">
      <c r="A3" s="18" t="s">
        <v>231</v>
      </c>
      <c r="B3" s="18" t="str">
        <f>Tabelle1!D2</f>
        <v>Münchener Str. 19</v>
      </c>
      <c r="C3" s="18">
        <f>Tabelle1!E2</f>
        <v>86551</v>
      </c>
      <c r="D3" s="18" t="str">
        <f>Tabelle1!F2</f>
        <v>Aichach</v>
      </c>
      <c r="E3" s="21" t="s">
        <v>106</v>
      </c>
      <c r="F3" s="18" t="s">
        <v>39</v>
      </c>
      <c r="G3" s="20">
        <v>17</v>
      </c>
      <c r="H3" s="24">
        <f>IF(G3&gt;15,G3*$V$6,$U$12)</f>
        <v>2.833333333333333</v>
      </c>
      <c r="I3" s="25">
        <f>H3*$V$7</f>
        <v>1.9833333333333329</v>
      </c>
      <c r="J3" s="25">
        <f>H3*$V$8</f>
        <v>0.84999999999999987</v>
      </c>
      <c r="K3" s="22">
        <f>IF(G3&gt;25,$T$3,$T$4)</f>
        <v>0.5</v>
      </c>
      <c r="L3" s="34">
        <v>0.38461538461538458</v>
      </c>
      <c r="M3" s="25">
        <f>H3*L3</f>
        <v>1.0897435897435894</v>
      </c>
      <c r="N3" s="25">
        <f>1-L3</f>
        <v>0.61538461538461542</v>
      </c>
      <c r="O3" s="25">
        <f>H3*N3</f>
        <v>1.7435897435897436</v>
      </c>
      <c r="P3" s="59">
        <v>39</v>
      </c>
      <c r="S3" s="18" t="s">
        <v>265</v>
      </c>
      <c r="T3" s="18">
        <v>0.6</v>
      </c>
    </row>
    <row r="4" spans="1:22" x14ac:dyDescent="0.4">
      <c r="A4" s="18" t="s">
        <v>280</v>
      </c>
      <c r="B4" s="18" t="str">
        <f>Tabelle1!D6</f>
        <v>Hofrat-Röhrer-Str. 10 ½</v>
      </c>
      <c r="C4" s="18">
        <f>Tabelle1!E3</f>
        <v>86161</v>
      </c>
      <c r="D4" s="18" t="str">
        <f>Tabelle1!F3</f>
        <v>Augsburg</v>
      </c>
      <c r="E4" s="21" t="s">
        <v>281</v>
      </c>
      <c r="F4" s="18" t="s">
        <v>282</v>
      </c>
      <c r="G4" s="20">
        <v>20</v>
      </c>
      <c r="H4" s="24">
        <f t="shared" ref="H4:H7" si="0">IF(G4&gt;15,G4*$V$6,$U$12)</f>
        <v>3.333333333333333</v>
      </c>
      <c r="I4" s="25">
        <f t="shared" ref="I4:I28" si="1">H4*$V$7</f>
        <v>2.333333333333333</v>
      </c>
      <c r="J4" s="25">
        <f t="shared" ref="J4:J28" si="2">H4*$V$8</f>
        <v>0.99999999999999989</v>
      </c>
      <c r="K4" s="22">
        <f t="shared" ref="K4:K27" si="3">IF(G4&gt;25,$T$3,$T$4)</f>
        <v>0.5</v>
      </c>
      <c r="L4" s="34">
        <v>1</v>
      </c>
      <c r="M4" s="25">
        <f>H4*L4</f>
        <v>3.333333333333333</v>
      </c>
      <c r="N4" s="25">
        <f t="shared" ref="N4:N27" si="4">1-L4</f>
        <v>0</v>
      </c>
      <c r="O4" s="25">
        <f t="shared" ref="O4:O28" si="5">H4*N4</f>
        <v>0</v>
      </c>
      <c r="P4" s="59">
        <v>39</v>
      </c>
      <c r="Q4" s="21"/>
      <c r="R4" s="21"/>
      <c r="S4" s="21" t="s">
        <v>266</v>
      </c>
      <c r="T4" s="21">
        <v>0.5</v>
      </c>
    </row>
    <row r="5" spans="1:22" x14ac:dyDescent="0.4">
      <c r="A5" s="18" t="s">
        <v>232</v>
      </c>
      <c r="B5" s="18" t="str">
        <f>Tabelle1!D5</f>
        <v>Kirchbergstr. 23</v>
      </c>
      <c r="C5" s="18">
        <f>Tabelle1!E4</f>
        <v>86153</v>
      </c>
      <c r="D5" s="18" t="str">
        <f>Tabelle1!F4</f>
        <v>Augsburg</v>
      </c>
      <c r="E5" s="21" t="s">
        <v>102</v>
      </c>
      <c r="F5" s="18" t="s">
        <v>69</v>
      </c>
      <c r="G5" s="21">
        <v>30.5</v>
      </c>
      <c r="H5" s="24">
        <f t="shared" si="0"/>
        <v>5.083333333333333</v>
      </c>
      <c r="I5" s="25">
        <f t="shared" si="1"/>
        <v>3.5583333333333327</v>
      </c>
      <c r="J5" s="25">
        <f t="shared" si="2"/>
        <v>1.5249999999999999</v>
      </c>
      <c r="K5" s="22">
        <f t="shared" si="3"/>
        <v>0.6</v>
      </c>
      <c r="L5" s="34">
        <v>0.98691972300589881</v>
      </c>
      <c r="M5" s="25">
        <f t="shared" ref="M5:M28" si="6">H5*L5</f>
        <v>5.0168419252799854</v>
      </c>
      <c r="N5" s="25">
        <f t="shared" si="4"/>
        <v>1.3080276994101192E-2</v>
      </c>
      <c r="O5" s="25">
        <f t="shared" si="5"/>
        <v>6.6491408053347717E-2</v>
      </c>
      <c r="P5" s="59">
        <v>37</v>
      </c>
      <c r="Q5" s="21"/>
      <c r="R5" s="21"/>
      <c r="S5" s="21"/>
      <c r="T5" s="21"/>
    </row>
    <row r="6" spans="1:22" x14ac:dyDescent="0.4">
      <c r="A6" s="18" t="s">
        <v>231</v>
      </c>
      <c r="B6" s="18" t="str">
        <f>Tabelle1!D3</f>
        <v>Th.-Wiedemann-Str. 9</v>
      </c>
      <c r="C6" s="18">
        <f>Tabelle1!E5</f>
        <v>86157</v>
      </c>
      <c r="D6" s="18" t="str">
        <f>Tabelle1!F5</f>
        <v>Augsburg</v>
      </c>
      <c r="E6" s="21" t="s">
        <v>103</v>
      </c>
      <c r="F6" s="18" t="s">
        <v>67</v>
      </c>
      <c r="G6" s="21">
        <v>29</v>
      </c>
      <c r="H6" s="24">
        <f t="shared" si="0"/>
        <v>4.833333333333333</v>
      </c>
      <c r="I6" s="25">
        <f t="shared" si="1"/>
        <v>3.3833333333333329</v>
      </c>
      <c r="J6" s="25">
        <f t="shared" si="2"/>
        <v>1.45</v>
      </c>
      <c r="K6" s="22">
        <f t="shared" si="3"/>
        <v>0.6</v>
      </c>
      <c r="L6" s="34">
        <v>0.78395061728395066</v>
      </c>
      <c r="M6" s="25">
        <f t="shared" si="6"/>
        <v>3.7890946502057612</v>
      </c>
      <c r="N6" s="25">
        <f t="shared" si="4"/>
        <v>0.21604938271604934</v>
      </c>
      <c r="O6" s="25">
        <f t="shared" si="5"/>
        <v>1.0442386831275718</v>
      </c>
      <c r="P6" s="27">
        <v>39</v>
      </c>
      <c r="Q6" s="21"/>
      <c r="R6" s="21"/>
      <c r="S6" s="21"/>
      <c r="T6" s="21" t="s">
        <v>92</v>
      </c>
      <c r="V6" s="21">
        <f>1/6</f>
        <v>0.16666666666666666</v>
      </c>
    </row>
    <row r="7" spans="1:22" x14ac:dyDescent="0.4">
      <c r="A7" s="18" t="s">
        <v>233</v>
      </c>
      <c r="B7" s="18" t="str">
        <f>Tabelle1!D4</f>
        <v>Böheimstr. 6</v>
      </c>
      <c r="C7" s="18">
        <f>Tabelle1!E6</f>
        <v>86161</v>
      </c>
      <c r="D7" s="18" t="str">
        <f>Tabelle1!F6</f>
        <v>Augsburg</v>
      </c>
      <c r="E7" s="21" t="s">
        <v>101</v>
      </c>
      <c r="F7" s="18" t="s">
        <v>68</v>
      </c>
      <c r="G7" s="21">
        <v>30</v>
      </c>
      <c r="H7" s="24">
        <f t="shared" si="0"/>
        <v>5</v>
      </c>
      <c r="I7" s="25">
        <f t="shared" si="1"/>
        <v>3.5</v>
      </c>
      <c r="J7" s="25">
        <f t="shared" si="2"/>
        <v>1.5</v>
      </c>
      <c r="K7" s="22">
        <f t="shared" si="3"/>
        <v>0.6</v>
      </c>
      <c r="L7" s="34">
        <v>0.86749116607773857</v>
      </c>
      <c r="M7" s="25">
        <f t="shared" si="6"/>
        <v>4.3374558303886932</v>
      </c>
      <c r="N7" s="25">
        <f t="shared" si="4"/>
        <v>0.13250883392226143</v>
      </c>
      <c r="O7" s="25">
        <f t="shared" si="5"/>
        <v>0.66254416961130713</v>
      </c>
      <c r="P7" s="27">
        <v>40</v>
      </c>
      <c r="Q7" s="21"/>
      <c r="R7" s="21"/>
      <c r="S7" s="21"/>
      <c r="T7" s="21" t="s">
        <v>126</v>
      </c>
      <c r="U7" s="21"/>
      <c r="V7" s="23">
        <v>0.7</v>
      </c>
    </row>
    <row r="8" spans="1:22" x14ac:dyDescent="0.4">
      <c r="A8" s="18" t="s">
        <v>44</v>
      </c>
      <c r="B8" s="18" t="s">
        <v>269</v>
      </c>
      <c r="C8" s="18">
        <v>86152</v>
      </c>
      <c r="D8" s="18" t="str">
        <f>Tabelle1!F7</f>
        <v>Augsburg</v>
      </c>
      <c r="E8" s="21" t="s">
        <v>134</v>
      </c>
      <c r="F8" s="18" t="s">
        <v>135</v>
      </c>
      <c r="G8" s="81">
        <v>20</v>
      </c>
      <c r="H8" s="24">
        <f t="shared" ref="H8:H27" si="7">IF(G8&gt;15,G8*$V$6,$U$12)</f>
        <v>3.333333333333333</v>
      </c>
      <c r="I8" s="25">
        <f>H8*$V$7</f>
        <v>2.333333333333333</v>
      </c>
      <c r="J8" s="25">
        <f>H8*$V$8</f>
        <v>0.99999999999999989</v>
      </c>
      <c r="K8" s="22">
        <f t="shared" si="3"/>
        <v>0.5</v>
      </c>
      <c r="L8" s="34"/>
      <c r="M8" s="34">
        <f t="shared" ref="M8" si="8">H8*L8</f>
        <v>0</v>
      </c>
      <c r="N8" s="34">
        <f>1-L8</f>
        <v>1</v>
      </c>
      <c r="O8" s="34">
        <f t="shared" ref="O8" si="9">H8*N8</f>
        <v>3.333333333333333</v>
      </c>
      <c r="P8" s="27">
        <v>38.5</v>
      </c>
      <c r="Q8" s="21"/>
      <c r="R8" s="21"/>
      <c r="S8" s="21"/>
      <c r="T8" s="21" t="s">
        <v>125</v>
      </c>
      <c r="U8" s="21"/>
      <c r="V8" s="23">
        <v>0.3</v>
      </c>
    </row>
    <row r="9" spans="1:22" x14ac:dyDescent="0.4">
      <c r="A9" s="18" t="s">
        <v>231</v>
      </c>
      <c r="B9" s="18" t="str">
        <f>Tabelle1!D8</f>
        <v>Am Reitweg 2</v>
      </c>
      <c r="C9" s="18">
        <f>Tabelle1!E8</f>
        <v>89407</v>
      </c>
      <c r="D9" s="18" t="str">
        <f>Tabelle1!F8</f>
        <v>Dillingen</v>
      </c>
      <c r="E9" s="21" t="s">
        <v>114</v>
      </c>
      <c r="F9" s="18" t="s">
        <v>41</v>
      </c>
      <c r="G9" s="21">
        <v>19</v>
      </c>
      <c r="H9" s="24">
        <f t="shared" si="7"/>
        <v>3.1666666666666665</v>
      </c>
      <c r="I9" s="25">
        <f t="shared" si="1"/>
        <v>2.2166666666666663</v>
      </c>
      <c r="J9" s="25">
        <f t="shared" si="2"/>
        <v>0.95</v>
      </c>
      <c r="K9" s="22">
        <f t="shared" si="3"/>
        <v>0.5</v>
      </c>
      <c r="L9" s="34">
        <v>0.90604026845637575</v>
      </c>
      <c r="M9" s="25">
        <f t="shared" si="6"/>
        <v>2.8691275167785233</v>
      </c>
      <c r="N9" s="25">
        <f t="shared" si="4"/>
        <v>9.3959731543624248E-2</v>
      </c>
      <c r="O9" s="25">
        <f t="shared" si="5"/>
        <v>0.29753914988814345</v>
      </c>
      <c r="P9" s="27">
        <v>39</v>
      </c>
      <c r="Q9" s="21"/>
      <c r="R9" s="21"/>
      <c r="S9" s="21"/>
      <c r="T9" s="21"/>
    </row>
    <row r="10" spans="1:22" x14ac:dyDescent="0.4">
      <c r="A10" s="18" t="s">
        <v>234</v>
      </c>
      <c r="B10" s="18" t="str">
        <f>Tabelle1!D9</f>
        <v>Zirgesheimer Str. 15</v>
      </c>
      <c r="C10" s="18">
        <f>Tabelle1!E9</f>
        <v>86609</v>
      </c>
      <c r="D10" s="18" t="str">
        <f>Tabelle1!F9</f>
        <v>Donauwörth</v>
      </c>
      <c r="E10" s="21" t="s">
        <v>110</v>
      </c>
      <c r="F10" s="18" t="s">
        <v>42</v>
      </c>
      <c r="G10" s="21">
        <v>16</v>
      </c>
      <c r="H10" s="24">
        <f t="shared" si="7"/>
        <v>2.6666666666666665</v>
      </c>
      <c r="I10" s="25">
        <f t="shared" si="1"/>
        <v>1.8666666666666665</v>
      </c>
      <c r="J10" s="25">
        <f t="shared" si="2"/>
        <v>0.79999999999999993</v>
      </c>
      <c r="K10" s="22">
        <f t="shared" si="3"/>
        <v>0.5</v>
      </c>
      <c r="L10" s="34">
        <v>1</v>
      </c>
      <c r="M10" s="25">
        <f t="shared" si="6"/>
        <v>2.6666666666666665</v>
      </c>
      <c r="N10" s="25">
        <f t="shared" si="4"/>
        <v>0</v>
      </c>
      <c r="O10" s="25">
        <f t="shared" si="5"/>
        <v>0</v>
      </c>
      <c r="P10" s="59">
        <v>39</v>
      </c>
      <c r="Q10" s="21"/>
      <c r="R10" s="21"/>
      <c r="S10" s="21"/>
      <c r="T10" s="21"/>
    </row>
    <row r="11" spans="1:22" x14ac:dyDescent="0.4">
      <c r="A11" s="18" t="s">
        <v>44</v>
      </c>
      <c r="B11" s="18" t="str">
        <f>Tabelle1!D10</f>
        <v>Augustenstr. 14</v>
      </c>
      <c r="C11" s="18">
        <f>Tabelle1!E10</f>
        <v>87629</v>
      </c>
      <c r="D11" s="18" t="str">
        <f>Tabelle1!F10</f>
        <v>Füssen</v>
      </c>
      <c r="E11" s="21" t="s">
        <v>119</v>
      </c>
      <c r="F11" s="18" t="s">
        <v>43</v>
      </c>
      <c r="G11" s="21">
        <v>15</v>
      </c>
      <c r="H11" s="24">
        <f t="shared" si="7"/>
        <v>2.5</v>
      </c>
      <c r="I11" s="25">
        <f t="shared" si="1"/>
        <v>1.75</v>
      </c>
      <c r="J11" s="25">
        <f t="shared" si="2"/>
        <v>0.75</v>
      </c>
      <c r="K11" s="22">
        <f t="shared" si="3"/>
        <v>0.5</v>
      </c>
      <c r="L11" s="34">
        <v>0.9359007164790174</v>
      </c>
      <c r="M11" s="25">
        <f t="shared" si="6"/>
        <v>2.3397517911975436</v>
      </c>
      <c r="N11" s="25">
        <f t="shared" si="4"/>
        <v>6.4099283520982597E-2</v>
      </c>
      <c r="O11" s="25">
        <f t="shared" si="5"/>
        <v>0.16024820880245649</v>
      </c>
      <c r="P11" s="27">
        <v>38.5</v>
      </c>
      <c r="Q11" s="21"/>
      <c r="R11" s="21"/>
      <c r="S11" s="21"/>
      <c r="T11" s="21" t="s">
        <v>140</v>
      </c>
    </row>
    <row r="12" spans="1:22" x14ac:dyDescent="0.4">
      <c r="A12" s="18" t="s">
        <v>44</v>
      </c>
      <c r="B12" s="18" t="str">
        <f>Tabelle1!D11</f>
        <v>Lindenallee 2</v>
      </c>
      <c r="C12" s="18">
        <f>Tabelle1!E11</f>
        <v>89312</v>
      </c>
      <c r="D12" s="18" t="str">
        <f>Tabelle1!F11</f>
        <v>Günzburg</v>
      </c>
      <c r="E12" s="21" t="s">
        <v>113</v>
      </c>
      <c r="F12" s="18" t="s">
        <v>46</v>
      </c>
      <c r="G12" s="21">
        <v>17</v>
      </c>
      <c r="H12" s="24">
        <f t="shared" si="7"/>
        <v>2.833333333333333</v>
      </c>
      <c r="I12" s="25">
        <f t="shared" si="1"/>
        <v>1.9833333333333329</v>
      </c>
      <c r="J12" s="25">
        <f t="shared" si="2"/>
        <v>0.84999999999999987</v>
      </c>
      <c r="K12" s="22">
        <f t="shared" si="3"/>
        <v>0.5</v>
      </c>
      <c r="L12" s="34">
        <v>0.80902748592082052</v>
      </c>
      <c r="M12" s="25">
        <f t="shared" si="6"/>
        <v>2.2922445434423246</v>
      </c>
      <c r="N12" s="25">
        <f t="shared" si="4"/>
        <v>0.19097251407917948</v>
      </c>
      <c r="O12" s="25">
        <f t="shared" si="5"/>
        <v>0.5410887898910085</v>
      </c>
      <c r="P12" s="27">
        <v>38.5</v>
      </c>
      <c r="Q12" s="21"/>
      <c r="R12" s="21"/>
      <c r="S12" s="21"/>
      <c r="T12" s="21" t="s">
        <v>142</v>
      </c>
      <c r="U12" s="18">
        <v>2.5</v>
      </c>
    </row>
    <row r="13" spans="1:22" x14ac:dyDescent="0.4">
      <c r="A13" s="18" t="s">
        <v>233</v>
      </c>
      <c r="B13" s="18" t="str">
        <f>Tabelle1!D12</f>
        <v>Unterer Graben 7</v>
      </c>
      <c r="C13" s="18">
        <f>Tabelle1!E12</f>
        <v>89257</v>
      </c>
      <c r="D13" s="18" t="str">
        <f>Tabelle1!F12</f>
        <v>Illertissen</v>
      </c>
      <c r="E13" s="21" t="s">
        <v>123</v>
      </c>
      <c r="F13" s="18" t="s">
        <v>48</v>
      </c>
      <c r="G13" s="21">
        <v>16</v>
      </c>
      <c r="H13" s="24">
        <f t="shared" si="7"/>
        <v>2.6666666666666665</v>
      </c>
      <c r="I13" s="25">
        <f t="shared" si="1"/>
        <v>1.8666666666666665</v>
      </c>
      <c r="J13" s="25">
        <f t="shared" si="2"/>
        <v>0.79999999999999993</v>
      </c>
      <c r="K13" s="22">
        <f t="shared" si="3"/>
        <v>0.5</v>
      </c>
      <c r="L13" s="34">
        <v>0.64705882352941169</v>
      </c>
      <c r="M13" s="25">
        <f t="shared" si="6"/>
        <v>1.725490196078431</v>
      </c>
      <c r="N13" s="25">
        <f t="shared" si="4"/>
        <v>0.35294117647058831</v>
      </c>
      <c r="O13" s="25">
        <f t="shared" si="5"/>
        <v>0.9411764705882355</v>
      </c>
      <c r="P13" s="27">
        <v>40</v>
      </c>
      <c r="Q13" s="21"/>
      <c r="R13" s="21"/>
      <c r="S13" s="21"/>
      <c r="T13" s="21"/>
    </row>
    <row r="14" spans="1:22" x14ac:dyDescent="0.4">
      <c r="A14" s="18" t="s">
        <v>233</v>
      </c>
      <c r="B14" s="18" t="str">
        <f>Tabelle1!D13</f>
        <v>Sonthofener Str. 17</v>
      </c>
      <c r="C14" s="18">
        <f>Tabelle1!E13</f>
        <v>87509</v>
      </c>
      <c r="D14" s="18" t="str">
        <f>Tabelle1!F13</f>
        <v>Immenstadt</v>
      </c>
      <c r="E14" s="21" t="s">
        <v>116</v>
      </c>
      <c r="F14" s="18" t="s">
        <v>50</v>
      </c>
      <c r="G14" s="21">
        <v>20</v>
      </c>
      <c r="H14" s="24">
        <f t="shared" si="7"/>
        <v>3.333333333333333</v>
      </c>
      <c r="I14" s="25">
        <f t="shared" si="1"/>
        <v>2.333333333333333</v>
      </c>
      <c r="J14" s="25">
        <f t="shared" si="2"/>
        <v>0.99999999999999989</v>
      </c>
      <c r="K14" s="22">
        <f t="shared" si="3"/>
        <v>0.5</v>
      </c>
      <c r="L14" s="34">
        <v>0.57173447537473232</v>
      </c>
      <c r="M14" s="25">
        <f t="shared" si="6"/>
        <v>1.9057815845824408</v>
      </c>
      <c r="N14" s="25">
        <f t="shared" si="4"/>
        <v>0.42826552462526768</v>
      </c>
      <c r="O14" s="25">
        <f t="shared" si="5"/>
        <v>1.4275517487508922</v>
      </c>
      <c r="P14" s="27">
        <v>40</v>
      </c>
      <c r="Q14" s="21"/>
      <c r="R14" s="21"/>
      <c r="S14" s="21"/>
      <c r="T14" s="21"/>
    </row>
    <row r="15" spans="1:22" x14ac:dyDescent="0.4">
      <c r="A15" s="18" t="s">
        <v>233</v>
      </c>
      <c r="B15" s="18" t="str">
        <f>Tabelle1!D15</f>
        <v>Bismarckstr. 20</v>
      </c>
      <c r="C15" s="18">
        <f>Tabelle1!E14</f>
        <v>87600</v>
      </c>
      <c r="D15" s="18" t="str">
        <f>Tabelle1!F14</f>
        <v>Kaufbeuren</v>
      </c>
      <c r="E15" s="21" t="s">
        <v>118</v>
      </c>
      <c r="F15" s="18" t="s">
        <v>70</v>
      </c>
      <c r="G15" s="21">
        <v>23</v>
      </c>
      <c r="H15" s="24">
        <f t="shared" si="7"/>
        <v>3.833333333333333</v>
      </c>
      <c r="I15" s="25">
        <f t="shared" si="1"/>
        <v>2.6833333333333331</v>
      </c>
      <c r="J15" s="25">
        <f t="shared" si="2"/>
        <v>1.1499999999999999</v>
      </c>
      <c r="K15" s="22">
        <f t="shared" si="3"/>
        <v>0.5</v>
      </c>
      <c r="L15" s="34">
        <v>0.71147540983606561</v>
      </c>
      <c r="M15" s="25">
        <f t="shared" si="6"/>
        <v>2.7273224043715847</v>
      </c>
      <c r="N15" s="25">
        <f t="shared" si="4"/>
        <v>0.28852459016393439</v>
      </c>
      <c r="O15" s="25">
        <f t="shared" si="5"/>
        <v>1.1060109289617484</v>
      </c>
      <c r="P15" s="27">
        <v>38.5</v>
      </c>
      <c r="Q15" s="21"/>
      <c r="R15" s="21"/>
      <c r="S15" s="21"/>
      <c r="T15" s="21"/>
    </row>
    <row r="16" spans="1:22" x14ac:dyDescent="0.4">
      <c r="A16" s="18" t="s">
        <v>44</v>
      </c>
      <c r="B16" s="18" t="str">
        <f>Tabelle1!D14</f>
        <v>Kemnater Str. 16</v>
      </c>
      <c r="C16" s="18">
        <f>Tabelle1!E15</f>
        <v>87600</v>
      </c>
      <c r="D16" s="18" t="str">
        <f>Tabelle1!F15</f>
        <v>Kaufbeuren</v>
      </c>
      <c r="E16" s="21" t="s">
        <v>117</v>
      </c>
      <c r="F16" s="18" t="s">
        <v>71</v>
      </c>
      <c r="G16" s="21">
        <v>27</v>
      </c>
      <c r="H16" s="24">
        <f t="shared" si="7"/>
        <v>4.5</v>
      </c>
      <c r="I16" s="25">
        <f t="shared" si="1"/>
        <v>3.15</v>
      </c>
      <c r="J16" s="25">
        <f t="shared" si="2"/>
        <v>1.3499999999999999</v>
      </c>
      <c r="K16" s="22">
        <f>IF(G16&gt;25,$T$3,$T$4)</f>
        <v>0.6</v>
      </c>
      <c r="L16" s="34">
        <v>0.70375533676047741</v>
      </c>
      <c r="M16" s="25">
        <f t="shared" si="6"/>
        <v>3.1668990154221484</v>
      </c>
      <c r="N16" s="25">
        <f t="shared" si="4"/>
        <v>0.29624466323952259</v>
      </c>
      <c r="O16" s="25">
        <f t="shared" si="5"/>
        <v>1.3331009845778516</v>
      </c>
      <c r="P16" s="27">
        <v>40</v>
      </c>
      <c r="Q16" s="21"/>
      <c r="R16" s="21"/>
      <c r="S16" s="21"/>
      <c r="T16" s="21"/>
    </row>
    <row r="17" spans="1:20" x14ac:dyDescent="0.4">
      <c r="A17" s="18" t="s">
        <v>233</v>
      </c>
      <c r="B17" s="18" t="str">
        <f>Tabelle1!D16</f>
        <v>St.-Mang-Platz 12</v>
      </c>
      <c r="C17" s="18">
        <f>Tabelle1!E16</f>
        <v>87435</v>
      </c>
      <c r="D17" s="18" t="str">
        <f>Tabelle1!F16</f>
        <v>Kempten</v>
      </c>
      <c r="E17" s="21" t="s">
        <v>115</v>
      </c>
      <c r="F17" s="18" t="s">
        <v>54</v>
      </c>
      <c r="G17" s="21">
        <v>29</v>
      </c>
      <c r="H17" s="24">
        <f t="shared" si="7"/>
        <v>4.833333333333333</v>
      </c>
      <c r="I17" s="25">
        <f t="shared" si="1"/>
        <v>3.3833333333333329</v>
      </c>
      <c r="J17" s="25">
        <f t="shared" si="2"/>
        <v>1.45</v>
      </c>
      <c r="K17" s="22">
        <f t="shared" si="3"/>
        <v>0.6</v>
      </c>
      <c r="L17" s="34">
        <v>1</v>
      </c>
      <c r="M17" s="25">
        <f t="shared" si="6"/>
        <v>4.833333333333333</v>
      </c>
      <c r="N17" s="25">
        <f t="shared" si="4"/>
        <v>0</v>
      </c>
      <c r="O17" s="25">
        <f t="shared" si="5"/>
        <v>0</v>
      </c>
      <c r="P17" s="27">
        <v>40</v>
      </c>
      <c r="Q17" s="21"/>
      <c r="R17" s="21"/>
      <c r="S17" s="21"/>
      <c r="T17" s="20"/>
    </row>
    <row r="18" spans="1:20" x14ac:dyDescent="0.4">
      <c r="A18" s="18" t="s">
        <v>233</v>
      </c>
      <c r="B18" s="18" t="str">
        <f>Tabelle1!D17</f>
        <v>Mindelheimer Str. 20</v>
      </c>
      <c r="C18" s="18">
        <f>Tabelle1!E17</f>
        <v>86381</v>
      </c>
      <c r="D18" s="18" t="str">
        <f>Tabelle1!F17</f>
        <v>Krumbach</v>
      </c>
      <c r="E18" s="21" t="s">
        <v>108</v>
      </c>
      <c r="F18" s="18" t="s">
        <v>55</v>
      </c>
      <c r="G18" s="21">
        <v>14</v>
      </c>
      <c r="H18" s="24">
        <f t="shared" si="7"/>
        <v>2.5</v>
      </c>
      <c r="I18" s="25">
        <f t="shared" si="1"/>
        <v>1.75</v>
      </c>
      <c r="J18" s="25">
        <f t="shared" si="2"/>
        <v>0.75</v>
      </c>
      <c r="K18" s="22">
        <f t="shared" si="3"/>
        <v>0.5</v>
      </c>
      <c r="L18" s="34">
        <v>0.93534932221063616</v>
      </c>
      <c r="M18" s="25">
        <f t="shared" si="6"/>
        <v>2.3383733055265905</v>
      </c>
      <c r="N18" s="25">
        <f t="shared" si="4"/>
        <v>6.4650677789363842E-2</v>
      </c>
      <c r="O18" s="25">
        <f t="shared" si="5"/>
        <v>0.1616266944734096</v>
      </c>
      <c r="P18" s="27">
        <v>38.5</v>
      </c>
      <c r="Q18" s="21"/>
      <c r="R18" s="21"/>
      <c r="S18" s="21"/>
      <c r="T18" s="20"/>
    </row>
    <row r="19" spans="1:20" x14ac:dyDescent="0.4">
      <c r="A19" s="18" t="s">
        <v>44</v>
      </c>
      <c r="B19" s="18" t="str">
        <f>Tabelle1!D18</f>
        <v>Sedanstr. 4 a</v>
      </c>
      <c r="C19" s="18">
        <f>Tabelle1!E18</f>
        <v>88161</v>
      </c>
      <c r="D19" s="18" t="str">
        <f>Tabelle1!F18</f>
        <v>Lindenberg</v>
      </c>
      <c r="E19" s="21" t="s">
        <v>122</v>
      </c>
      <c r="F19" s="18" t="s">
        <v>56</v>
      </c>
      <c r="G19" s="21">
        <v>16.5</v>
      </c>
      <c r="H19" s="24">
        <f t="shared" si="7"/>
        <v>2.75</v>
      </c>
      <c r="I19" s="25">
        <f t="shared" si="1"/>
        <v>1.9249999999999998</v>
      </c>
      <c r="J19" s="25">
        <f t="shared" si="2"/>
        <v>0.82499999999999996</v>
      </c>
      <c r="K19" s="22">
        <f t="shared" si="3"/>
        <v>0.5</v>
      </c>
      <c r="L19" s="34">
        <v>1</v>
      </c>
      <c r="M19" s="25">
        <f t="shared" si="6"/>
        <v>2.75</v>
      </c>
      <c r="N19" s="25">
        <f t="shared" si="4"/>
        <v>0</v>
      </c>
      <c r="O19" s="25">
        <f t="shared" si="5"/>
        <v>0</v>
      </c>
      <c r="P19" s="27">
        <v>40</v>
      </c>
      <c r="Q19" s="21"/>
      <c r="R19" s="21"/>
      <c r="S19" s="21"/>
      <c r="T19" s="20"/>
    </row>
    <row r="20" spans="1:20" x14ac:dyDescent="0.4">
      <c r="A20" s="18" t="s">
        <v>233</v>
      </c>
      <c r="B20" s="18" t="str">
        <f>Tabelle1!D19</f>
        <v>Hauptstr. 56 d</v>
      </c>
      <c r="C20" s="18">
        <f>Tabelle1!E19</f>
        <v>86405</v>
      </c>
      <c r="D20" s="18" t="str">
        <f>Tabelle1!F19</f>
        <v>Meitingen</v>
      </c>
      <c r="E20" s="21" t="s">
        <v>104</v>
      </c>
      <c r="F20" s="18" t="s">
        <v>57</v>
      </c>
      <c r="G20" s="21">
        <v>13</v>
      </c>
      <c r="H20" s="24">
        <f t="shared" si="7"/>
        <v>2.5</v>
      </c>
      <c r="I20" s="25">
        <f t="shared" si="1"/>
        <v>1.75</v>
      </c>
      <c r="J20" s="25">
        <f t="shared" si="2"/>
        <v>0.75</v>
      </c>
      <c r="K20" s="22">
        <f t="shared" si="3"/>
        <v>0.5</v>
      </c>
      <c r="L20" s="34">
        <v>1</v>
      </c>
      <c r="M20" s="25">
        <f t="shared" si="6"/>
        <v>2.5</v>
      </c>
      <c r="N20" s="25">
        <f t="shared" si="4"/>
        <v>0</v>
      </c>
      <c r="O20" s="25">
        <f t="shared" si="5"/>
        <v>0</v>
      </c>
      <c r="P20" s="27">
        <v>40</v>
      </c>
      <c r="Q20" s="21"/>
      <c r="R20" s="21"/>
      <c r="S20" s="21"/>
      <c r="T20" s="20"/>
    </row>
    <row r="21" spans="1:20" x14ac:dyDescent="0.4">
      <c r="A21" s="18" t="s">
        <v>233</v>
      </c>
      <c r="B21" s="18" t="str">
        <f>Tabelle1!D20</f>
        <v>In der Kappel 2</v>
      </c>
      <c r="C21" s="18">
        <f>Tabelle1!E20</f>
        <v>87700</v>
      </c>
      <c r="D21" s="18" t="str">
        <f>Tabelle1!F20</f>
        <v>Memmingen</v>
      </c>
      <c r="E21" s="21" t="s">
        <v>120</v>
      </c>
      <c r="F21" s="18" t="s">
        <v>58</v>
      </c>
      <c r="G21" s="21">
        <v>23</v>
      </c>
      <c r="H21" s="24">
        <f t="shared" si="7"/>
        <v>3.833333333333333</v>
      </c>
      <c r="I21" s="25">
        <f t="shared" si="1"/>
        <v>2.6833333333333331</v>
      </c>
      <c r="J21" s="25">
        <f t="shared" si="2"/>
        <v>1.1499999999999999</v>
      </c>
      <c r="K21" s="22">
        <f t="shared" si="3"/>
        <v>0.5</v>
      </c>
      <c r="L21" s="34">
        <v>0.76546762589928063</v>
      </c>
      <c r="M21" s="25">
        <f t="shared" si="6"/>
        <v>2.9342925659472421</v>
      </c>
      <c r="N21" s="25">
        <f t="shared" si="4"/>
        <v>0.23453237410071937</v>
      </c>
      <c r="O21" s="25">
        <f t="shared" si="5"/>
        <v>0.89904076738609084</v>
      </c>
      <c r="P21" s="27">
        <v>40</v>
      </c>
      <c r="Q21" s="21"/>
      <c r="R21" s="21"/>
      <c r="S21" s="21"/>
      <c r="T21" s="20"/>
    </row>
    <row r="22" spans="1:20" x14ac:dyDescent="0.4">
      <c r="A22" s="18" t="s">
        <v>233</v>
      </c>
      <c r="B22" s="18" t="str">
        <f>Tabelle1!D21</f>
        <v>Herzog-Wilhelm-Str. 1</v>
      </c>
      <c r="C22" s="18">
        <f>Tabelle1!E21</f>
        <v>86415</v>
      </c>
      <c r="D22" s="18" t="str">
        <f>Tabelle1!F21</f>
        <v>Mering</v>
      </c>
      <c r="E22" s="21" t="s">
        <v>105</v>
      </c>
      <c r="F22" s="18" t="s">
        <v>59</v>
      </c>
      <c r="G22" s="21">
        <v>15</v>
      </c>
      <c r="H22" s="24">
        <f t="shared" si="7"/>
        <v>2.5</v>
      </c>
      <c r="I22" s="25">
        <f t="shared" si="1"/>
        <v>1.75</v>
      </c>
      <c r="J22" s="25">
        <f t="shared" si="2"/>
        <v>0.75</v>
      </c>
      <c r="K22" s="22">
        <f t="shared" si="3"/>
        <v>0.5</v>
      </c>
      <c r="L22" s="34">
        <v>0.93006993006993</v>
      </c>
      <c r="M22" s="25">
        <f t="shared" si="6"/>
        <v>2.325174825174825</v>
      </c>
      <c r="N22" s="25">
        <f t="shared" si="4"/>
        <v>6.9930069930070005E-2</v>
      </c>
      <c r="O22" s="25">
        <f t="shared" si="5"/>
        <v>0.17482517482517501</v>
      </c>
      <c r="P22" s="27">
        <v>40</v>
      </c>
      <c r="Q22" s="21"/>
      <c r="R22" s="21"/>
      <c r="S22" s="21"/>
      <c r="T22" s="20"/>
    </row>
    <row r="23" spans="1:20" x14ac:dyDescent="0.4">
      <c r="A23" s="18" t="s">
        <v>233</v>
      </c>
      <c r="B23" s="18" t="str">
        <f>Tabelle1!D22</f>
        <v>Hallstattstr. 14</v>
      </c>
      <c r="C23" s="18">
        <f>Tabelle1!E22</f>
        <v>87719</v>
      </c>
      <c r="D23" s="18" t="str">
        <f>Tabelle1!F22</f>
        <v>Mindelheim</v>
      </c>
      <c r="E23" s="21" t="s">
        <v>121</v>
      </c>
      <c r="F23" s="18" t="s">
        <v>61</v>
      </c>
      <c r="G23" s="21">
        <v>16</v>
      </c>
      <c r="H23" s="24">
        <f t="shared" si="7"/>
        <v>2.6666666666666665</v>
      </c>
      <c r="I23" s="25">
        <f t="shared" si="1"/>
        <v>1.8666666666666665</v>
      </c>
      <c r="J23" s="25">
        <f t="shared" si="2"/>
        <v>0.79999999999999993</v>
      </c>
      <c r="K23" s="22">
        <f t="shared" si="3"/>
        <v>0.5</v>
      </c>
      <c r="L23" s="34">
        <v>0.93473684210526298</v>
      </c>
      <c r="M23" s="25">
        <f t="shared" si="6"/>
        <v>2.4926315789473676</v>
      </c>
      <c r="N23" s="25">
        <f t="shared" si="4"/>
        <v>6.5263157894737023E-2</v>
      </c>
      <c r="O23" s="25">
        <f t="shared" si="5"/>
        <v>0.17403508771929871</v>
      </c>
      <c r="P23" s="27">
        <v>40</v>
      </c>
      <c r="Q23" s="21"/>
      <c r="R23" s="21"/>
      <c r="S23" s="21"/>
      <c r="T23" s="20"/>
    </row>
    <row r="24" spans="1:20" x14ac:dyDescent="0.4">
      <c r="A24" s="18" t="s">
        <v>233</v>
      </c>
      <c r="B24" s="18" t="str">
        <f>Tabelle1!D23</f>
        <v>Gartenstraße 20</v>
      </c>
      <c r="C24" s="18">
        <f>Tabelle1!E23</f>
        <v>89231</v>
      </c>
      <c r="D24" s="18" t="str">
        <f>Tabelle1!F23</f>
        <v>Neu-Ulm</v>
      </c>
      <c r="E24" s="21" t="s">
        <v>112</v>
      </c>
      <c r="F24" s="18" t="s">
        <v>62</v>
      </c>
      <c r="G24" s="21">
        <v>23</v>
      </c>
      <c r="H24" s="24">
        <f t="shared" si="7"/>
        <v>3.833333333333333</v>
      </c>
      <c r="I24" s="25">
        <f t="shared" si="1"/>
        <v>2.6833333333333331</v>
      </c>
      <c r="J24" s="25">
        <f t="shared" si="2"/>
        <v>1.1499999999999999</v>
      </c>
      <c r="K24" s="22">
        <f t="shared" si="3"/>
        <v>0.5</v>
      </c>
      <c r="L24" s="34">
        <v>0.79120879120879106</v>
      </c>
      <c r="M24" s="25">
        <f t="shared" si="6"/>
        <v>3.032967032967032</v>
      </c>
      <c r="N24" s="25">
        <f t="shared" si="4"/>
        <v>0.20879120879120894</v>
      </c>
      <c r="O24" s="25">
        <f t="shared" si="5"/>
        <v>0.80036630036630085</v>
      </c>
      <c r="P24" s="27">
        <v>40</v>
      </c>
      <c r="Q24" s="21"/>
      <c r="R24" s="21"/>
      <c r="S24" s="21"/>
      <c r="T24" s="20"/>
    </row>
    <row r="25" spans="1:20" x14ac:dyDescent="0.4">
      <c r="A25" s="18" t="s">
        <v>235</v>
      </c>
      <c r="B25" s="18" t="str">
        <f>Tabelle1!D24</f>
        <v>Glashütter Str. 2</v>
      </c>
      <c r="C25" s="18">
        <f>Tabelle1!E24</f>
        <v>86720</v>
      </c>
      <c r="D25" s="18" t="str">
        <f>Tabelle1!F24</f>
        <v>Nördlingen</v>
      </c>
      <c r="E25" s="21" t="s">
        <v>111</v>
      </c>
      <c r="F25" s="18" t="s">
        <v>63</v>
      </c>
      <c r="G25" s="21">
        <v>17</v>
      </c>
      <c r="H25" s="24">
        <f t="shared" si="7"/>
        <v>2.833333333333333</v>
      </c>
      <c r="I25" s="25">
        <f t="shared" si="1"/>
        <v>1.9833333333333329</v>
      </c>
      <c r="J25" s="25">
        <f t="shared" si="2"/>
        <v>0.84999999999999987</v>
      </c>
      <c r="K25" s="22">
        <f t="shared" si="3"/>
        <v>0.5</v>
      </c>
      <c r="L25" s="34">
        <v>0.40350877192982459</v>
      </c>
      <c r="M25" s="25">
        <f t="shared" si="6"/>
        <v>1.1432748538011697</v>
      </c>
      <c r="N25" s="25">
        <f t="shared" si="4"/>
        <v>0.59649122807017541</v>
      </c>
      <c r="O25" s="25">
        <f t="shared" si="5"/>
        <v>1.6900584795321634</v>
      </c>
      <c r="P25" s="27">
        <v>39</v>
      </c>
      <c r="Q25" s="21"/>
      <c r="R25" s="21"/>
      <c r="S25" s="21"/>
      <c r="T25" s="20"/>
    </row>
    <row r="26" spans="1:20" x14ac:dyDescent="0.4">
      <c r="A26" s="18" t="s">
        <v>236</v>
      </c>
      <c r="B26" s="18" t="str">
        <f>Tabelle1!D25</f>
        <v>Ferdinand-Wagner-Str. 3</v>
      </c>
      <c r="C26" s="18">
        <f>Tabelle1!E25</f>
        <v>86830</v>
      </c>
      <c r="D26" s="18" t="str">
        <f>Tabelle1!F25</f>
        <v>Schwabmünchen</v>
      </c>
      <c r="E26" s="21" t="s">
        <v>107</v>
      </c>
      <c r="F26" s="18" t="s">
        <v>64</v>
      </c>
      <c r="G26" s="21">
        <v>15</v>
      </c>
      <c r="H26" s="24">
        <f t="shared" si="7"/>
        <v>2.5</v>
      </c>
      <c r="I26" s="25">
        <f t="shared" si="1"/>
        <v>1.75</v>
      </c>
      <c r="J26" s="25">
        <f t="shared" si="2"/>
        <v>0.75</v>
      </c>
      <c r="K26" s="22">
        <f t="shared" si="3"/>
        <v>0.5</v>
      </c>
      <c r="L26" s="34">
        <v>1</v>
      </c>
      <c r="M26" s="25">
        <f t="shared" si="6"/>
        <v>2.5</v>
      </c>
      <c r="N26" s="25">
        <f t="shared" si="4"/>
        <v>0</v>
      </c>
      <c r="O26" s="25">
        <f t="shared" si="5"/>
        <v>0</v>
      </c>
      <c r="P26" s="27">
        <v>39</v>
      </c>
      <c r="Q26" s="21"/>
      <c r="R26" s="21"/>
      <c r="S26" s="21"/>
      <c r="T26" s="20"/>
    </row>
    <row r="27" spans="1:20" x14ac:dyDescent="0.4">
      <c r="A27" s="18" t="s">
        <v>236</v>
      </c>
      <c r="B27" s="18" t="str">
        <f>Tabelle1!D26</f>
        <v>Augsburger Str. 38</v>
      </c>
      <c r="C27" s="18">
        <f>Tabelle1!E26</f>
        <v>86441</v>
      </c>
      <c r="D27" s="18" t="str">
        <f>Tabelle1!F26</f>
        <v>Zusmarshausen</v>
      </c>
      <c r="E27" s="21" t="s">
        <v>109</v>
      </c>
      <c r="F27" s="18" t="s">
        <v>65</v>
      </c>
      <c r="G27" s="21">
        <v>13</v>
      </c>
      <c r="H27" s="24">
        <f t="shared" si="7"/>
        <v>2.5</v>
      </c>
      <c r="I27" s="25">
        <f t="shared" si="1"/>
        <v>1.75</v>
      </c>
      <c r="J27" s="25">
        <f t="shared" si="2"/>
        <v>0.75</v>
      </c>
      <c r="K27" s="22">
        <f t="shared" si="3"/>
        <v>0.5</v>
      </c>
      <c r="L27" s="34">
        <v>0.65269461077844315</v>
      </c>
      <c r="M27" s="25">
        <f t="shared" si="6"/>
        <v>1.6317365269461079</v>
      </c>
      <c r="N27" s="25">
        <f t="shared" si="4"/>
        <v>0.34730538922155685</v>
      </c>
      <c r="O27" s="25">
        <f t="shared" si="5"/>
        <v>0.86826347305389207</v>
      </c>
      <c r="P27" s="27">
        <v>39</v>
      </c>
      <c r="Q27" s="21"/>
      <c r="R27" s="21"/>
      <c r="S27" s="21"/>
      <c r="T27" s="20"/>
    </row>
    <row r="28" spans="1:20" x14ac:dyDescent="0.4">
      <c r="B28" s="18" t="s">
        <v>76</v>
      </c>
      <c r="F28" s="20" t="s">
        <v>76</v>
      </c>
      <c r="G28" s="20">
        <v>0</v>
      </c>
      <c r="H28" s="24">
        <v>0</v>
      </c>
      <c r="I28" s="25">
        <f t="shared" si="1"/>
        <v>0</v>
      </c>
      <c r="J28" s="25">
        <f t="shared" si="2"/>
        <v>0</v>
      </c>
      <c r="K28" s="22">
        <v>0</v>
      </c>
      <c r="L28" s="34">
        <v>0</v>
      </c>
      <c r="M28" s="25">
        <f t="shared" si="6"/>
        <v>0</v>
      </c>
      <c r="N28" s="25">
        <v>0</v>
      </c>
      <c r="O28" s="27">
        <f t="shared" si="5"/>
        <v>0</v>
      </c>
      <c r="P28" s="27">
        <v>0</v>
      </c>
      <c r="T28" s="20"/>
    </row>
    <row r="29" spans="1:20" x14ac:dyDescent="0.4">
      <c r="T29" s="20"/>
    </row>
    <row r="30" spans="1:20" x14ac:dyDescent="0.4">
      <c r="E30" s="18" t="s">
        <v>38</v>
      </c>
      <c r="G30" s="18">
        <f>SUM(G3:G27)</f>
        <v>494</v>
      </c>
      <c r="H30" s="25">
        <f>SUM(H3:H27)</f>
        <v>83.166666666666671</v>
      </c>
      <c r="I30" s="25">
        <f>SUM(I3:I27)</f>
        <v>58.216666666666654</v>
      </c>
      <c r="J30" s="25">
        <f>SUM(J3:J27)</f>
        <v>24.95</v>
      </c>
      <c r="K30" s="24">
        <f>SUM(K3:K27)</f>
        <v>13</v>
      </c>
      <c r="L30" s="24">
        <f>SUM(L3:L27)/25</f>
        <v>0.78884021206168187</v>
      </c>
      <c r="T30" s="20"/>
    </row>
    <row r="31" spans="1:20" x14ac:dyDescent="0.4">
      <c r="E31" s="26"/>
      <c r="F31" s="26"/>
      <c r="T31" s="20"/>
    </row>
    <row r="32" spans="1:20" x14ac:dyDescent="0.4">
      <c r="D32" s="26"/>
      <c r="E32" s="26"/>
      <c r="S32" s="20"/>
    </row>
    <row r="33" spans="4:19" x14ac:dyDescent="0.4">
      <c r="D33" s="21"/>
      <c r="E33" s="21"/>
      <c r="S33" s="20"/>
    </row>
    <row r="34" spans="4:19" x14ac:dyDescent="0.4">
      <c r="E34" s="21"/>
      <c r="S34" s="20"/>
    </row>
    <row r="35" spans="4:19" x14ac:dyDescent="0.4">
      <c r="E35" s="21"/>
      <c r="S35" s="20"/>
    </row>
    <row r="36" spans="4:19" x14ac:dyDescent="0.4">
      <c r="E36" s="21"/>
      <c r="S36" s="20"/>
    </row>
    <row r="37" spans="4:19" x14ac:dyDescent="0.4">
      <c r="E37" s="21"/>
      <c r="S37" s="20"/>
    </row>
    <row r="38" spans="4:19" x14ac:dyDescent="0.4">
      <c r="E38" s="21"/>
      <c r="S38" s="20"/>
    </row>
    <row r="39" spans="4:19" x14ac:dyDescent="0.4">
      <c r="E39" s="21"/>
      <c r="S39" s="20"/>
    </row>
    <row r="40" spans="4:19" x14ac:dyDescent="0.4">
      <c r="E40" s="21"/>
      <c r="S40" s="20"/>
    </row>
    <row r="41" spans="4:19" x14ac:dyDescent="0.4">
      <c r="E41" s="21"/>
      <c r="S41" s="20"/>
    </row>
    <row r="42" spans="4:19" x14ac:dyDescent="0.4">
      <c r="E42" s="21"/>
      <c r="S42" s="20"/>
    </row>
    <row r="43" spans="4:19" x14ac:dyDescent="0.4">
      <c r="E43" s="21"/>
      <c r="F43" s="25"/>
      <c r="G43" s="25"/>
    </row>
    <row r="44" spans="4:19" x14ac:dyDescent="0.4">
      <c r="E44" s="21"/>
    </row>
    <row r="45" spans="4:19" x14ac:dyDescent="0.4">
      <c r="E45" s="21"/>
    </row>
    <row r="46" spans="4:19" x14ac:dyDescent="0.4">
      <c r="E46" s="21"/>
    </row>
    <row r="47" spans="4:19" x14ac:dyDescent="0.4">
      <c r="E47" s="21"/>
    </row>
    <row r="48" spans="4:19" x14ac:dyDescent="0.4">
      <c r="E48" s="21"/>
    </row>
    <row r="49" spans="5:7" x14ac:dyDescent="0.4">
      <c r="E49" s="21"/>
    </row>
    <row r="50" spans="5:7" x14ac:dyDescent="0.4">
      <c r="E50" s="21"/>
    </row>
    <row r="51" spans="5:7" x14ac:dyDescent="0.4">
      <c r="E51" s="21"/>
    </row>
    <row r="52" spans="5:7" x14ac:dyDescent="0.4">
      <c r="E52" s="21"/>
    </row>
    <row r="53" spans="5:7" x14ac:dyDescent="0.4">
      <c r="E53" s="21"/>
    </row>
    <row r="54" spans="5:7" x14ac:dyDescent="0.4">
      <c r="E54" s="21"/>
    </row>
    <row r="55" spans="5:7" x14ac:dyDescent="0.4">
      <c r="E55" s="21"/>
    </row>
    <row r="56" spans="5:7" x14ac:dyDescent="0.4">
      <c r="E56" s="21"/>
    </row>
    <row r="57" spans="5:7" x14ac:dyDescent="0.4">
      <c r="F57" s="25"/>
      <c r="G57" s="25"/>
    </row>
  </sheetData>
  <sheetProtection algorithmName="SHA-512" hashValue="/uz7N/mCBl7ku27WSPGiITmL4Bp+k03H4NqaYrmx3NDJYlVtdjvaR7V+eDjJda7zDw8V3w4C6WgiW6QgtyWxPg==" saltValue="04KyhiCljRiRcUwoWU0eTQ==" spinCount="100000" sheet="1" objects="1" scenarios="1"/>
  <mergeCells count="2">
    <mergeCell ref="G1:J1"/>
    <mergeCell ref="K1:N1"/>
  </mergeCells>
  <pageMargins left="0.7" right="0.7" top="0.78740157499999996" bottom="0.78740157499999996" header="0.3" footer="0.3"/>
  <pageSetup paperSize="9" orientation="portrait" r:id="rId1"/>
  <ignoredErrors>
    <ignoredError sqref="L30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46"/>
  <sheetViews>
    <sheetView topLeftCell="B1" workbookViewId="0">
      <selection activeCell="I18" sqref="I18"/>
    </sheetView>
  </sheetViews>
  <sheetFormatPr baseColWidth="10" defaultColWidth="11.19921875" defaultRowHeight="16.8" x14ac:dyDescent="0.4"/>
  <cols>
    <col min="1" max="1" width="26.5" style="18" customWidth="1"/>
    <col min="2" max="2" width="42.69921875" style="18" customWidth="1"/>
    <col min="3" max="3" width="50.3984375" style="18" customWidth="1"/>
    <col min="4" max="4" width="20.09765625" style="18" customWidth="1"/>
    <col min="5" max="5" width="5.8984375" style="18" customWidth="1"/>
    <col min="6" max="6" width="14.19921875" style="18" customWidth="1"/>
    <col min="7" max="9" width="17.3984375" style="18" customWidth="1"/>
    <col min="10" max="13" width="11" style="18" customWidth="1"/>
    <col min="14" max="16384" width="11.19921875" style="18"/>
  </cols>
  <sheetData>
    <row r="1" spans="1:10" x14ac:dyDescent="0.4">
      <c r="B1" s="18" t="s">
        <v>163</v>
      </c>
      <c r="C1" s="18" t="s">
        <v>143</v>
      </c>
      <c r="D1" s="18" t="s">
        <v>164</v>
      </c>
      <c r="E1" s="18" t="s">
        <v>165</v>
      </c>
      <c r="F1" s="18" t="s">
        <v>144</v>
      </c>
      <c r="G1" s="18" t="s">
        <v>166</v>
      </c>
      <c r="H1" s="18" t="s">
        <v>157</v>
      </c>
      <c r="I1" s="18" t="s">
        <v>93</v>
      </c>
      <c r="J1" s="18" t="s">
        <v>167</v>
      </c>
    </row>
    <row r="2" spans="1:10" x14ac:dyDescent="0.4">
      <c r="A2" s="18" t="s">
        <v>168</v>
      </c>
      <c r="B2" s="18" t="s">
        <v>169</v>
      </c>
      <c r="C2" s="18" t="s">
        <v>170</v>
      </c>
      <c r="D2" s="18" t="s">
        <v>168</v>
      </c>
      <c r="E2" s="18">
        <v>86551</v>
      </c>
      <c r="F2" s="18" t="s">
        <v>39</v>
      </c>
      <c r="G2" s="18" t="s">
        <v>171</v>
      </c>
      <c r="J2" s="18">
        <f>Angaben!G3</f>
        <v>17</v>
      </c>
    </row>
    <row r="3" spans="1:10" x14ac:dyDescent="0.4">
      <c r="A3" s="18" t="s">
        <v>172</v>
      </c>
      <c r="B3" s="18" t="s">
        <v>271</v>
      </c>
      <c r="C3" s="18" t="s">
        <v>173</v>
      </c>
      <c r="D3" s="18" t="s">
        <v>172</v>
      </c>
      <c r="E3" s="18">
        <v>86161</v>
      </c>
      <c r="F3" s="18" t="s">
        <v>40</v>
      </c>
      <c r="G3" s="18" t="s">
        <v>174</v>
      </c>
      <c r="J3" s="18">
        <f>Angaben!G6</f>
        <v>29</v>
      </c>
    </row>
    <row r="4" spans="1:10" x14ac:dyDescent="0.4">
      <c r="A4" s="18" t="s">
        <v>175</v>
      </c>
      <c r="B4" s="18" t="s">
        <v>169</v>
      </c>
      <c r="C4" s="18" t="s">
        <v>176</v>
      </c>
      <c r="D4" s="18" t="s">
        <v>175</v>
      </c>
      <c r="E4" s="18">
        <v>86153</v>
      </c>
      <c r="F4" s="18" t="s">
        <v>40</v>
      </c>
      <c r="G4" s="18" t="s">
        <v>177</v>
      </c>
      <c r="J4" s="18">
        <f>Angaben!G7</f>
        <v>30</v>
      </c>
    </row>
    <row r="5" spans="1:10" x14ac:dyDescent="0.4">
      <c r="A5" s="18" t="s">
        <v>178</v>
      </c>
      <c r="B5" s="18" t="s">
        <v>179</v>
      </c>
      <c r="C5" s="18" t="s">
        <v>180</v>
      </c>
      <c r="D5" s="18" t="s">
        <v>178</v>
      </c>
      <c r="E5" s="18">
        <v>86157</v>
      </c>
      <c r="F5" s="18" t="s">
        <v>40</v>
      </c>
      <c r="G5" s="18" t="s">
        <v>181</v>
      </c>
      <c r="J5" s="18">
        <f>Angaben!G5</f>
        <v>30.5</v>
      </c>
    </row>
    <row r="6" spans="1:10" x14ac:dyDescent="0.4">
      <c r="A6" s="18" t="s">
        <v>182</v>
      </c>
      <c r="B6" s="18" t="s">
        <v>183</v>
      </c>
      <c r="C6" s="39" t="s">
        <v>173</v>
      </c>
      <c r="D6" s="18" t="s">
        <v>182</v>
      </c>
      <c r="E6" s="18">
        <v>86161</v>
      </c>
      <c r="F6" s="18" t="s">
        <v>40</v>
      </c>
      <c r="G6" s="39" t="s">
        <v>297</v>
      </c>
      <c r="H6" s="39"/>
      <c r="I6" s="39"/>
      <c r="J6" s="18">
        <f>Angaben!G4</f>
        <v>20</v>
      </c>
    </row>
    <row r="7" spans="1:10" x14ac:dyDescent="0.4">
      <c r="B7" s="18" t="s">
        <v>220</v>
      </c>
      <c r="C7" s="18" t="s">
        <v>188</v>
      </c>
      <c r="D7" s="18" t="s">
        <v>269</v>
      </c>
      <c r="E7" s="18">
        <v>86152</v>
      </c>
      <c r="F7" s="18" t="s">
        <v>40</v>
      </c>
      <c r="G7" s="39" t="s">
        <v>298</v>
      </c>
      <c r="H7" s="39"/>
      <c r="I7" s="39"/>
      <c r="J7" s="18">
        <f>Angaben!G8</f>
        <v>20</v>
      </c>
    </row>
    <row r="8" spans="1:10" x14ac:dyDescent="0.4">
      <c r="A8" s="18" t="s">
        <v>73</v>
      </c>
      <c r="B8" s="18" t="s">
        <v>169</v>
      </c>
      <c r="C8" s="18" t="s">
        <v>184</v>
      </c>
      <c r="D8" s="18" t="s">
        <v>73</v>
      </c>
      <c r="E8" s="18">
        <v>89407</v>
      </c>
      <c r="F8" s="18" t="s">
        <v>41</v>
      </c>
      <c r="G8" s="18" t="s">
        <v>185</v>
      </c>
      <c r="J8" s="18">
        <f>Angaben!G9</f>
        <v>19</v>
      </c>
    </row>
    <row r="9" spans="1:10" x14ac:dyDescent="0.4">
      <c r="A9" s="18" t="s">
        <v>186</v>
      </c>
      <c r="B9" s="18" t="s">
        <v>169</v>
      </c>
      <c r="C9" s="18" t="s">
        <v>72</v>
      </c>
      <c r="D9" s="18" t="s">
        <v>186</v>
      </c>
      <c r="E9" s="18">
        <v>86609</v>
      </c>
      <c r="F9" s="18" t="s">
        <v>42</v>
      </c>
      <c r="G9" s="18" t="s">
        <v>187</v>
      </c>
      <c r="J9" s="18">
        <f>Angaben!G10</f>
        <v>16</v>
      </c>
    </row>
    <row r="10" spans="1:10" ht="33.6" x14ac:dyDescent="0.4">
      <c r="A10" s="18" t="s">
        <v>45</v>
      </c>
      <c r="B10" s="39" t="s">
        <v>221</v>
      </c>
      <c r="C10" s="18" t="s">
        <v>188</v>
      </c>
      <c r="D10" s="18" t="s">
        <v>45</v>
      </c>
      <c r="E10" s="18">
        <v>87629</v>
      </c>
      <c r="F10" s="18" t="s">
        <v>43</v>
      </c>
      <c r="G10" s="18" t="s">
        <v>189</v>
      </c>
      <c r="J10" s="18">
        <v>15</v>
      </c>
    </row>
    <row r="11" spans="1:10" ht="33.6" x14ac:dyDescent="0.4">
      <c r="A11" s="18" t="s">
        <v>47</v>
      </c>
      <c r="B11" s="39" t="s">
        <v>222</v>
      </c>
      <c r="C11" s="18" t="s">
        <v>188</v>
      </c>
      <c r="D11" s="18" t="s">
        <v>47</v>
      </c>
      <c r="E11" s="18">
        <v>89312</v>
      </c>
      <c r="F11" s="18" t="s">
        <v>46</v>
      </c>
      <c r="G11" s="18" t="s">
        <v>190</v>
      </c>
      <c r="J11" s="18">
        <f>Angaben!G12</f>
        <v>17</v>
      </c>
    </row>
    <row r="12" spans="1:10" x14ac:dyDescent="0.4">
      <c r="A12" s="18" t="s">
        <v>49</v>
      </c>
      <c r="B12" s="18" t="s">
        <v>169</v>
      </c>
      <c r="C12" s="18" t="s">
        <v>191</v>
      </c>
      <c r="D12" s="18" t="s">
        <v>49</v>
      </c>
      <c r="E12" s="18">
        <v>89257</v>
      </c>
      <c r="F12" s="18" t="s">
        <v>48</v>
      </c>
      <c r="G12" s="18" t="s">
        <v>192</v>
      </c>
      <c r="J12" s="18">
        <f>Angaben!G13</f>
        <v>16</v>
      </c>
    </row>
    <row r="13" spans="1:10" x14ac:dyDescent="0.4">
      <c r="A13" s="18" t="s">
        <v>51</v>
      </c>
      <c r="B13" s="18" t="s">
        <v>169</v>
      </c>
      <c r="C13" s="18" t="s">
        <v>153</v>
      </c>
      <c r="D13" s="18" t="s">
        <v>51</v>
      </c>
      <c r="E13" s="18">
        <v>87509</v>
      </c>
      <c r="F13" s="18" t="s">
        <v>50</v>
      </c>
      <c r="G13" s="18" t="s">
        <v>193</v>
      </c>
      <c r="J13" s="18">
        <f>Angaben!G14</f>
        <v>20</v>
      </c>
    </row>
    <row r="14" spans="1:10" ht="33.6" x14ac:dyDescent="0.4">
      <c r="A14" s="18" t="s">
        <v>53</v>
      </c>
      <c r="B14" s="39" t="s">
        <v>223</v>
      </c>
      <c r="C14" s="18" t="s">
        <v>188</v>
      </c>
      <c r="D14" s="18" t="s">
        <v>53</v>
      </c>
      <c r="E14" s="18">
        <v>87600</v>
      </c>
      <c r="F14" s="18" t="s">
        <v>52</v>
      </c>
      <c r="G14" s="18" t="s">
        <v>194</v>
      </c>
      <c r="J14" s="18">
        <f>Angaben!G15</f>
        <v>23</v>
      </c>
    </row>
    <row r="15" spans="1:10" x14ac:dyDescent="0.4">
      <c r="A15" s="18" t="s">
        <v>195</v>
      </c>
      <c r="B15" s="18" t="s">
        <v>169</v>
      </c>
      <c r="C15" s="18" t="s">
        <v>176</v>
      </c>
      <c r="D15" s="18" t="s">
        <v>195</v>
      </c>
      <c r="E15" s="18">
        <v>87600</v>
      </c>
      <c r="F15" s="18" t="s">
        <v>52</v>
      </c>
      <c r="G15" s="18" t="s">
        <v>196</v>
      </c>
      <c r="J15" s="18">
        <f>Angaben!G16</f>
        <v>27</v>
      </c>
    </row>
    <row r="16" spans="1:10" x14ac:dyDescent="0.4">
      <c r="A16" s="18" t="s">
        <v>197</v>
      </c>
      <c r="B16" s="18" t="s">
        <v>169</v>
      </c>
      <c r="C16" s="18" t="s">
        <v>153</v>
      </c>
      <c r="D16" s="18" t="s">
        <v>197</v>
      </c>
      <c r="E16" s="18">
        <v>87435</v>
      </c>
      <c r="F16" s="18" t="s">
        <v>54</v>
      </c>
      <c r="G16" s="18" t="s">
        <v>198</v>
      </c>
      <c r="J16" s="18">
        <f>Angaben!G17</f>
        <v>29</v>
      </c>
    </row>
    <row r="17" spans="1:10" ht="33.6" x14ac:dyDescent="0.4">
      <c r="A17" s="18" t="s">
        <v>199</v>
      </c>
      <c r="B17" s="39" t="s">
        <v>224</v>
      </c>
      <c r="C17" s="18" t="s">
        <v>188</v>
      </c>
      <c r="D17" s="18" t="s">
        <v>199</v>
      </c>
      <c r="E17" s="18">
        <v>86381</v>
      </c>
      <c r="F17" s="18" t="s">
        <v>55</v>
      </c>
      <c r="G17" s="18" t="s">
        <v>200</v>
      </c>
      <c r="J17" s="18">
        <f>Angaben!G18</f>
        <v>14</v>
      </c>
    </row>
    <row r="18" spans="1:10" x14ac:dyDescent="0.4">
      <c r="A18" s="18" t="s">
        <v>201</v>
      </c>
      <c r="B18" s="18" t="s">
        <v>169</v>
      </c>
      <c r="C18" s="18" t="s">
        <v>153</v>
      </c>
      <c r="D18" s="18" t="s">
        <v>201</v>
      </c>
      <c r="E18" s="18">
        <v>88161</v>
      </c>
      <c r="F18" s="18" t="s">
        <v>56</v>
      </c>
      <c r="G18" s="18" t="s">
        <v>202</v>
      </c>
      <c r="J18" s="18">
        <f>Angaben!G19</f>
        <v>16.5</v>
      </c>
    </row>
    <row r="19" spans="1:10" x14ac:dyDescent="0.4">
      <c r="A19" s="18" t="s">
        <v>203</v>
      </c>
      <c r="B19" s="18" t="s">
        <v>169</v>
      </c>
      <c r="C19" s="18" t="s">
        <v>176</v>
      </c>
      <c r="D19" s="18" t="s">
        <v>203</v>
      </c>
      <c r="E19" s="18">
        <v>86405</v>
      </c>
      <c r="F19" s="18" t="s">
        <v>57</v>
      </c>
      <c r="G19" s="18" t="s">
        <v>204</v>
      </c>
      <c r="J19" s="18">
        <f>Angaben!G20</f>
        <v>13</v>
      </c>
    </row>
    <row r="20" spans="1:10" ht="33.6" x14ac:dyDescent="0.4">
      <c r="A20" s="18" t="s">
        <v>77</v>
      </c>
      <c r="B20" s="39" t="s">
        <v>226</v>
      </c>
      <c r="C20" s="18" t="s">
        <v>153</v>
      </c>
      <c r="D20" s="18" t="s">
        <v>77</v>
      </c>
      <c r="E20" s="18">
        <v>87700</v>
      </c>
      <c r="F20" s="18" t="s">
        <v>58</v>
      </c>
      <c r="G20" s="18" t="s">
        <v>205</v>
      </c>
      <c r="H20" s="18" t="s">
        <v>158</v>
      </c>
      <c r="J20" s="18">
        <f>Angaben!G21</f>
        <v>23</v>
      </c>
    </row>
    <row r="21" spans="1:10" x14ac:dyDescent="0.4">
      <c r="A21" s="18" t="s">
        <v>60</v>
      </c>
      <c r="B21" s="18" t="s">
        <v>169</v>
      </c>
      <c r="C21" s="18" t="s">
        <v>176</v>
      </c>
      <c r="D21" s="18" t="s">
        <v>60</v>
      </c>
      <c r="E21" s="18">
        <v>86415</v>
      </c>
      <c r="F21" s="18" t="s">
        <v>59</v>
      </c>
      <c r="G21" s="18" t="s">
        <v>206</v>
      </c>
      <c r="J21" s="18">
        <f>Angaben!G22</f>
        <v>15</v>
      </c>
    </row>
    <row r="22" spans="1:10" ht="33.6" x14ac:dyDescent="0.4">
      <c r="A22" s="18" t="s">
        <v>79</v>
      </c>
      <c r="B22" s="39" t="s">
        <v>225</v>
      </c>
      <c r="C22" s="18" t="s">
        <v>153</v>
      </c>
      <c r="D22" s="18" t="s">
        <v>79</v>
      </c>
      <c r="E22" s="18">
        <v>87719</v>
      </c>
      <c r="F22" s="18" t="s">
        <v>61</v>
      </c>
      <c r="G22" s="18" t="s">
        <v>207</v>
      </c>
      <c r="J22" s="18">
        <f>Angaben!G23</f>
        <v>16</v>
      </c>
    </row>
    <row r="23" spans="1:10" x14ac:dyDescent="0.4">
      <c r="A23" s="18" t="s">
        <v>75</v>
      </c>
      <c r="B23" s="18" t="s">
        <v>169</v>
      </c>
      <c r="C23" s="18" t="s">
        <v>191</v>
      </c>
      <c r="D23" s="18" t="s">
        <v>75</v>
      </c>
      <c r="E23" s="18">
        <v>89231</v>
      </c>
      <c r="F23" s="18" t="s">
        <v>62</v>
      </c>
      <c r="G23" s="18" t="s">
        <v>208</v>
      </c>
      <c r="J23" s="18">
        <f>Angaben!G24</f>
        <v>23</v>
      </c>
    </row>
    <row r="24" spans="1:10" x14ac:dyDescent="0.4">
      <c r="A24" s="18" t="s">
        <v>219</v>
      </c>
      <c r="B24" s="18" t="s">
        <v>169</v>
      </c>
      <c r="C24" s="18" t="s">
        <v>209</v>
      </c>
      <c r="D24" s="18" t="s">
        <v>219</v>
      </c>
      <c r="E24" s="18">
        <v>86720</v>
      </c>
      <c r="F24" s="18" t="s">
        <v>63</v>
      </c>
      <c r="G24" s="18" t="s">
        <v>210</v>
      </c>
      <c r="J24" s="18">
        <f>Angaben!G25</f>
        <v>17</v>
      </c>
    </row>
    <row r="25" spans="1:10" x14ac:dyDescent="0.4">
      <c r="A25" s="18" t="s">
        <v>218</v>
      </c>
      <c r="B25" s="39" t="s">
        <v>211</v>
      </c>
      <c r="C25" s="18" t="s">
        <v>212</v>
      </c>
      <c r="D25" s="18" t="s">
        <v>218</v>
      </c>
      <c r="E25" s="18">
        <v>86830</v>
      </c>
      <c r="F25" s="18" t="s">
        <v>64</v>
      </c>
      <c r="G25" s="18" t="s">
        <v>213</v>
      </c>
      <c r="J25" s="18">
        <f>Angaben!G26</f>
        <v>15</v>
      </c>
    </row>
    <row r="26" spans="1:10" x14ac:dyDescent="0.4">
      <c r="A26" s="18" t="s">
        <v>214</v>
      </c>
      <c r="B26" s="39" t="s">
        <v>211</v>
      </c>
      <c r="C26" s="18" t="s">
        <v>212</v>
      </c>
      <c r="D26" s="18" t="s">
        <v>214</v>
      </c>
      <c r="E26" s="18">
        <v>86441</v>
      </c>
      <c r="F26" s="18" t="s">
        <v>65</v>
      </c>
      <c r="G26" s="18" t="s">
        <v>215</v>
      </c>
      <c r="J26" s="18">
        <f>Angaben!G27</f>
        <v>13</v>
      </c>
    </row>
    <row r="27" spans="1:10" x14ac:dyDescent="0.4">
      <c r="A27" s="18" t="s">
        <v>268</v>
      </c>
      <c r="B27" s="39" t="s">
        <v>211</v>
      </c>
      <c r="C27" s="18" t="s">
        <v>267</v>
      </c>
      <c r="D27" s="18" t="s">
        <v>268</v>
      </c>
      <c r="E27" s="40">
        <v>12345</v>
      </c>
      <c r="F27" s="18" t="s">
        <v>270</v>
      </c>
      <c r="G27" s="18" t="s">
        <v>272</v>
      </c>
      <c r="H27" s="18" t="s">
        <v>274</v>
      </c>
      <c r="I27" s="18" t="s">
        <v>273</v>
      </c>
      <c r="J27" s="18">
        <v>15</v>
      </c>
    </row>
    <row r="28" spans="1:10" x14ac:dyDescent="0.4">
      <c r="A28" s="18" t="s">
        <v>76</v>
      </c>
      <c r="B28" s="40" t="s">
        <v>216</v>
      </c>
      <c r="C28" s="40" t="s">
        <v>216</v>
      </c>
      <c r="D28" s="18" t="s">
        <v>76</v>
      </c>
      <c r="E28" s="18" t="s">
        <v>216</v>
      </c>
      <c r="F28" s="18" t="s">
        <v>216</v>
      </c>
      <c r="G28" s="41" t="s">
        <v>216</v>
      </c>
      <c r="H28" s="41"/>
      <c r="I28" s="41"/>
      <c r="J28" s="18" t="s">
        <v>216</v>
      </c>
    </row>
    <row r="29" spans="1:10" x14ac:dyDescent="0.4">
      <c r="E29" s="61"/>
      <c r="J29" s="18">
        <f>SUM(J2:J26)</f>
        <v>494</v>
      </c>
    </row>
    <row r="30" spans="1:10" x14ac:dyDescent="0.4">
      <c r="B30" s="39"/>
    </row>
    <row r="32" spans="1:10" x14ac:dyDescent="0.4">
      <c r="B32" s="39"/>
    </row>
    <row r="37" spans="1:3" x14ac:dyDescent="0.4">
      <c r="A37" t="s">
        <v>35</v>
      </c>
      <c r="B37" s="116" t="s">
        <v>36</v>
      </c>
      <c r="C37" s="116"/>
    </row>
    <row r="38" spans="1:3" x14ac:dyDescent="0.4">
      <c r="A38" t="s">
        <v>18</v>
      </c>
      <c r="B38" t="s">
        <v>19</v>
      </c>
      <c r="C38"/>
    </row>
    <row r="39" spans="1:3" x14ac:dyDescent="0.4">
      <c r="A39" t="s">
        <v>20</v>
      </c>
      <c r="B39" t="s">
        <v>21</v>
      </c>
      <c r="C39"/>
    </row>
    <row r="40" spans="1:3" x14ac:dyDescent="0.4">
      <c r="A40" t="s">
        <v>22</v>
      </c>
      <c r="B40" t="s">
        <v>23</v>
      </c>
      <c r="C40"/>
    </row>
    <row r="41" spans="1:3" x14ac:dyDescent="0.4">
      <c r="A41" t="s">
        <v>24</v>
      </c>
      <c r="B41" t="s">
        <v>25</v>
      </c>
      <c r="C41"/>
    </row>
    <row r="42" spans="1:3" x14ac:dyDescent="0.4">
      <c r="A42" t="s">
        <v>26</v>
      </c>
      <c r="B42" t="s">
        <v>27</v>
      </c>
      <c r="C42"/>
    </row>
    <row r="43" spans="1:3" x14ac:dyDescent="0.4">
      <c r="A43" t="s">
        <v>78</v>
      </c>
      <c r="B43" t="s">
        <v>28</v>
      </c>
      <c r="C43"/>
    </row>
    <row r="44" spans="1:3" x14ac:dyDescent="0.4">
      <c r="A44" t="s">
        <v>29</v>
      </c>
      <c r="B44" t="s">
        <v>30</v>
      </c>
      <c r="C44"/>
    </row>
    <row r="45" spans="1:3" x14ac:dyDescent="0.4">
      <c r="A45"/>
      <c r="B45" t="s">
        <v>31</v>
      </c>
      <c r="C45"/>
    </row>
    <row r="46" spans="1:3" x14ac:dyDescent="0.4">
      <c r="A46"/>
      <c r="B46" t="s">
        <v>32</v>
      </c>
      <c r="C46"/>
    </row>
  </sheetData>
  <sheetProtection algorithmName="SHA-512" hashValue="SAq0/zHrhU+181U2mty4R08AeY2zfeGSPzIzRvRQ+eUb86ftwAlFfXJcoKROJHxOIi6IwpaO/2cYOog6vPlIKw==" saltValue="dmYyrdnbA5vPwlqCiLtonQ==" spinCount="100000" sheet="1" selectLockedCells="1" selectUnlockedCells="1"/>
  <autoFilter ref="C1:J28" xr:uid="{00000000-0009-0000-0000-000006000000}">
    <sortState xmlns:xlrd2="http://schemas.microsoft.com/office/spreadsheetml/2017/richdata2" ref="C2:I25">
      <sortCondition ref="F1"/>
    </sortState>
  </autoFilter>
  <mergeCells count="1">
    <mergeCell ref="B37:C37"/>
  </mergeCells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8F66A2A9E32A24998161150A59D893A" ma:contentTypeVersion="11" ma:contentTypeDescription="Ein neues Dokument erstellen." ma:contentTypeScope="" ma:versionID="83c952ff108e407df9a56b6cdf64f75e">
  <xsd:schema xmlns:xsd="http://www.w3.org/2001/XMLSchema" xmlns:xs="http://www.w3.org/2001/XMLSchema" xmlns:p="http://schemas.microsoft.com/office/2006/metadata/properties" xmlns:ns2="53eeb6ff-be0a-4f28-ab53-644fb819d047" xmlns:ns3="8a12b8a7-95fb-4148-ac3b-35d70d25cc7b" targetNamespace="http://schemas.microsoft.com/office/2006/metadata/properties" ma:root="true" ma:fieldsID="3ff80e1d43764ec1ba5474f9fe75b8a0" ns2:_="" ns3:_="">
    <xsd:import namespace="53eeb6ff-be0a-4f28-ab53-644fb819d047"/>
    <xsd:import namespace="8a12b8a7-95fb-4148-ac3b-35d70d25cc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eeb6ff-be0a-4f28-ab53-644fb819d04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Bildmarkierungen" ma:readOnly="false" ma:fieldId="{5cf76f15-5ced-4ddc-b409-7134ff3c332f}" ma:taxonomyMulti="true" ma:sspId="6fb7d23e-8099-4920-aa92-76155a1f712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12b8a7-95fb-4148-ac3b-35d70d25cc7b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df859ba6-dc68-4a34-879b-2d81dd459e5f}" ma:internalName="TaxCatchAll" ma:showField="CatchAllData" ma:web="8a12b8a7-95fb-4148-ac3b-35d70d25cc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DD35DC8-1663-4748-89B2-ADD2CF98CB8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15AFD43-5769-417B-AA68-BEC4397CB18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eeb6ff-be0a-4f28-ab53-644fb819d047"/>
    <ds:schemaRef ds:uri="8a12b8a7-95fb-4148-ac3b-35d70d25cc7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7</vt:i4>
      </vt:variant>
      <vt:variant>
        <vt:lpstr>Benannte Bereiche</vt:lpstr>
      </vt:variant>
      <vt:variant>
        <vt:i4>5</vt:i4>
      </vt:variant>
    </vt:vector>
  </HeadingPairs>
  <TitlesOfParts>
    <vt:vector size="12" baseType="lpstr">
      <vt:lpstr>Deckblatt</vt:lpstr>
      <vt:lpstr>Besucher Evaluation </vt:lpstr>
      <vt:lpstr>Mobilitätszuschuss</vt:lpstr>
      <vt:lpstr>Personal</vt:lpstr>
      <vt:lpstr>Zuverdienst</vt:lpstr>
      <vt:lpstr>Angaben</vt:lpstr>
      <vt:lpstr>Tabelle1</vt:lpstr>
      <vt:lpstr>'Besucher Evaluation '!Druckbereich</vt:lpstr>
      <vt:lpstr>Deckblatt!Druckbereich</vt:lpstr>
      <vt:lpstr>Mobilitätszuschuss!Druckbereich</vt:lpstr>
      <vt:lpstr>Personal!Druckbereich</vt:lpstr>
      <vt:lpstr>Zuverdienst!Druckbereich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stei2184</dc:creator>
  <cp:lastModifiedBy>Nuebel, Monika</cp:lastModifiedBy>
  <cp:lastPrinted>2026-02-23T15:13:32Z</cp:lastPrinted>
  <dcterms:created xsi:type="dcterms:W3CDTF">2023-01-02T10:42:41Z</dcterms:created>
  <dcterms:modified xsi:type="dcterms:W3CDTF">2026-07-08T12:51:10Z</dcterms:modified>
</cp:coreProperties>
</file>